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conoha-wing\illust-closet\media\"/>
    </mc:Choice>
  </mc:AlternateContent>
  <xr:revisionPtr revIDLastSave="0" documentId="13_ncr:1_{B2015D5B-3EB1-4204-997D-B469525CDE59}" xr6:coauthVersionLast="47" xr6:coauthVersionMax="47" xr10:uidLastSave="{00000000-0000-0000-0000-000000000000}"/>
  <bookViews>
    <workbookView xWindow="5805" yWindow="1575" windowWidth="21615" windowHeight="11340" xr2:uid="{18525522-7819-49D9-8BF5-E29A03C06C46}"/>
  </bookViews>
  <sheets>
    <sheet name="Sheet1 (2)" sheetId="2" r:id="rId1"/>
    <sheet name="Sheet1" sheetId="1" r:id="rId2"/>
  </sheets>
  <definedNames>
    <definedName name="_xlnm.Print_Area" localSheetId="1">Sheet1!$B$3:$I$37</definedName>
    <definedName name="_xlnm.Print_Area" localSheetId="0">'Sheet1 (2)'!$B$3:$Y$38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2" l="1"/>
  <c r="L37" i="2"/>
  <c r="G37" i="2"/>
  <c r="D37" i="2"/>
  <c r="I37" i="2" s="1"/>
  <c r="R36" i="2"/>
  <c r="I36" i="2"/>
  <c r="R35" i="2"/>
  <c r="I35" i="2"/>
  <c r="R34" i="2"/>
  <c r="I34" i="2"/>
  <c r="R33" i="2"/>
  <c r="I33" i="2"/>
  <c r="R32" i="2"/>
  <c r="I32" i="2"/>
  <c r="R31" i="2"/>
  <c r="I31" i="2"/>
  <c r="R30" i="2"/>
  <c r="I30" i="2"/>
  <c r="R29" i="2"/>
  <c r="I29" i="2"/>
  <c r="R28" i="2"/>
  <c r="I28" i="2"/>
  <c r="R27" i="2"/>
  <c r="I27" i="2"/>
  <c r="R26" i="2"/>
  <c r="I26" i="2"/>
  <c r="R25" i="2"/>
  <c r="I25" i="2"/>
  <c r="R24" i="2"/>
  <c r="I24" i="2"/>
  <c r="R23" i="2"/>
  <c r="I23" i="2"/>
  <c r="R22" i="2"/>
  <c r="I22" i="2"/>
  <c r="R21" i="2"/>
  <c r="I21" i="2"/>
  <c r="R20" i="2"/>
  <c r="I20" i="2"/>
  <c r="R19" i="2"/>
  <c r="I19" i="2"/>
  <c r="R18" i="2"/>
  <c r="I18" i="2"/>
  <c r="R17" i="2"/>
  <c r="I17" i="2"/>
  <c r="R16" i="2"/>
  <c r="I16" i="2"/>
  <c r="R15" i="2"/>
  <c r="I15" i="2"/>
  <c r="R14" i="2"/>
  <c r="I14" i="2"/>
  <c r="R13" i="2"/>
  <c r="I13" i="2"/>
  <c r="R12" i="2"/>
  <c r="I12" i="2"/>
  <c r="R11" i="2"/>
  <c r="I11" i="2"/>
  <c r="R10" i="2"/>
  <c r="I10" i="2"/>
  <c r="R9" i="2"/>
  <c r="I9" i="2"/>
  <c r="R8" i="2"/>
  <c r="I8" i="2"/>
  <c r="R7" i="2"/>
  <c r="R37" i="2" s="1"/>
  <c r="I7" i="2"/>
  <c r="R6" i="2"/>
  <c r="I6" i="2"/>
  <c r="B6" i="2"/>
  <c r="B7" i="2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B8" i="2" l="1"/>
  <c r="C7" i="2"/>
  <c r="C6" i="2"/>
  <c r="B9" i="2" l="1"/>
  <c r="C8" i="2"/>
  <c r="B10" i="2" l="1"/>
  <c r="C9" i="2"/>
  <c r="B11" i="2" l="1"/>
  <c r="C10" i="2"/>
  <c r="B12" i="2" l="1"/>
  <c r="C11" i="2"/>
  <c r="C12" i="2" l="1"/>
  <c r="B13" i="2"/>
  <c r="B14" i="2" l="1"/>
  <c r="C13" i="2"/>
  <c r="B15" i="2" l="1"/>
  <c r="C14" i="2"/>
  <c r="B16" i="2" l="1"/>
  <c r="C15" i="2"/>
  <c r="B17" i="2" l="1"/>
  <c r="C16" i="2"/>
  <c r="B18" i="2" l="1"/>
  <c r="C17" i="2"/>
  <c r="B19" i="2" l="1"/>
  <c r="C18" i="2"/>
  <c r="B20" i="2" l="1"/>
  <c r="C19" i="2"/>
  <c r="C20" i="2" l="1"/>
  <c r="B21" i="2"/>
  <c r="B22" i="2" l="1"/>
  <c r="C21" i="2"/>
  <c r="B23" i="2" l="1"/>
  <c r="C22" i="2"/>
  <c r="B24" i="2" l="1"/>
  <c r="C23" i="2"/>
  <c r="C24" i="2" l="1"/>
  <c r="B25" i="2"/>
  <c r="B26" i="2" l="1"/>
  <c r="C25" i="2"/>
  <c r="B27" i="2" l="1"/>
  <c r="C26" i="2"/>
  <c r="B28" i="2" l="1"/>
  <c r="C27" i="2"/>
  <c r="C28" i="2" l="1"/>
  <c r="B29" i="2"/>
  <c r="B30" i="2" l="1"/>
  <c r="C29" i="2"/>
  <c r="B31" i="2" l="1"/>
  <c r="C30" i="2"/>
  <c r="B32" i="2" l="1"/>
  <c r="C31" i="2"/>
  <c r="C32" i="2" l="1"/>
  <c r="B33" i="2"/>
  <c r="B34" i="2" l="1"/>
  <c r="C33" i="2"/>
  <c r="B35" i="2" l="1"/>
  <c r="C34" i="2"/>
  <c r="B36" i="2" l="1"/>
  <c r="C36" i="2" s="1"/>
  <c r="C35" i="2"/>
</calcChain>
</file>

<file path=xl/sharedStrings.xml><?xml version="1.0" encoding="utf-8"?>
<sst xmlns="http://schemas.openxmlformats.org/spreadsheetml/2006/main" count="45" uniqueCount="43">
  <si>
    <t>テンプレートクローゼット</t>
    <phoneticPr fontId="3"/>
  </si>
  <si>
    <t>売上管理表</t>
    <rPh sb="0" eb="2">
      <t>ウリア</t>
    </rPh>
    <rPh sb="2" eb="4">
      <t>カンリ</t>
    </rPh>
    <rPh sb="4" eb="5">
      <t>ヒョウ</t>
    </rPh>
    <phoneticPr fontId="2"/>
  </si>
  <si>
    <t>単価</t>
    <rPh sb="0" eb="2">
      <t>タンカ</t>
    </rPh>
    <phoneticPr fontId="2"/>
  </si>
  <si>
    <t>商品コード</t>
    <rPh sb="0" eb="2">
      <t>ショウヒン</t>
    </rPh>
    <phoneticPr fontId="2"/>
  </si>
  <si>
    <t>商品名</t>
    <rPh sb="0" eb="3">
      <t>ショウヒンメイ</t>
    </rPh>
    <phoneticPr fontId="2"/>
  </si>
  <si>
    <t>売上日</t>
    <rPh sb="0" eb="2">
      <t>ウリア</t>
    </rPh>
    <rPh sb="2" eb="3">
      <t>ヒ</t>
    </rPh>
    <phoneticPr fontId="2"/>
  </si>
  <si>
    <t>曜日</t>
    <rPh sb="0" eb="2">
      <t>ヨウビ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</si>
  <si>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</si>
  <si>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</si>
  <si>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値引き額</t>
    <rPh sb="0" eb="2">
      <t>ネビ</t>
    </rPh>
    <rPh sb="3" eb="4">
      <t>ガク</t>
    </rPh>
    <phoneticPr fontId="2"/>
  </si>
  <si>
    <t>純売上高</t>
    <phoneticPr fontId="2"/>
  </si>
  <si>
    <t>月</t>
    <rPh sb="0" eb="1">
      <t>ゲツ</t>
    </rPh>
    <phoneticPr fontId="2"/>
  </si>
  <si>
    <t>A-123</t>
    <phoneticPr fontId="2"/>
  </si>
  <si>
    <t>冷蔵庫</t>
    <rPh sb="0" eb="3">
      <t>レイゾウコ</t>
    </rPh>
    <phoneticPr fontId="2"/>
  </si>
  <si>
    <t>備考</t>
    <rPh sb="0" eb="2">
      <t>ビコウ</t>
    </rPh>
    <phoneticPr fontId="2"/>
  </si>
  <si>
    <t>火</t>
    <rPh sb="0" eb="1">
      <t>ヒ</t>
    </rPh>
    <phoneticPr fontId="2"/>
  </si>
  <si>
    <t>山田商事</t>
    <rPh sb="0" eb="2">
      <t>ヤマダ</t>
    </rPh>
    <rPh sb="2" eb="4">
      <t>ショウジ</t>
    </rPh>
    <phoneticPr fontId="2"/>
  </si>
  <si>
    <t>メーカー</t>
    <phoneticPr fontId="2"/>
  </si>
  <si>
    <t>鈴木電気</t>
    <rPh sb="0" eb="2">
      <t>スズキ</t>
    </rPh>
    <rPh sb="2" eb="4">
      <t>デンキ</t>
    </rPh>
    <phoneticPr fontId="2"/>
  </si>
  <si>
    <t>2024年度</t>
    <rPh sb="4" eb="5">
      <t>ネン</t>
    </rPh>
    <rPh sb="5" eb="6">
      <t>ド</t>
    </rPh>
    <phoneticPr fontId="2"/>
  </si>
  <si>
    <t>販売店</t>
    <rPh sb="0" eb="3">
      <t>ハンバイテン</t>
    </rPh>
    <phoneticPr fontId="2"/>
  </si>
  <si>
    <t>責任者</t>
    <rPh sb="0" eb="3">
      <t>セキニンシャ</t>
    </rPh>
    <phoneticPr fontId="2"/>
  </si>
  <si>
    <t>仕入価格</t>
    <rPh sb="0" eb="2">
      <t>シイレ</t>
    </rPh>
    <rPh sb="2" eb="4">
      <t>カカク</t>
    </rPh>
    <phoneticPr fontId="2"/>
  </si>
  <si>
    <t>その他</t>
    <rPh sb="2" eb="3">
      <t>タ</t>
    </rPh>
    <phoneticPr fontId="2"/>
  </si>
  <si>
    <t>小林市1号店</t>
    <rPh sb="0" eb="2">
      <t>コバヤシ</t>
    </rPh>
    <rPh sb="2" eb="3">
      <t>シ</t>
    </rPh>
    <rPh sb="4" eb="6">
      <t>ゴウテン</t>
    </rPh>
    <phoneticPr fontId="2"/>
  </si>
  <si>
    <t>高橋</t>
    <rPh sb="0" eb="2">
      <t>タカハシ</t>
    </rPh>
    <phoneticPr fontId="2"/>
  </si>
  <si>
    <t>この色のセルには計算式を入力しています</t>
    <rPh sb="2" eb="3">
      <t>イロ</t>
    </rPh>
    <rPh sb="8" eb="11">
      <t>ケイサンシキ</t>
    </rPh>
    <rPh sb="12" eb="14">
      <t>ニュウリョク</t>
    </rPh>
    <phoneticPr fontId="2"/>
  </si>
  <si>
    <t>株式会社加藤商事</t>
    <rPh sb="0" eb="4">
      <t>カブシキカイシャ</t>
    </rPh>
    <rPh sb="4" eb="6">
      <t>カトウ</t>
    </rPh>
    <rPh sb="6" eb="8">
      <t>ショウジ</t>
    </rPh>
    <phoneticPr fontId="2"/>
  </si>
  <si>
    <t>年</t>
    <rPh sb="0" eb="1">
      <t>ネン</t>
    </rPh>
    <phoneticPr fontId="12"/>
  </si>
  <si>
    <t>月</t>
    <rPh sb="0" eb="1">
      <t>ツキ</t>
    </rPh>
    <phoneticPr fontId="12"/>
  </si>
  <si>
    <t>日付</t>
    <rPh sb="0" eb="2">
      <t>ヒヅケ</t>
    </rPh>
    <phoneticPr fontId="12"/>
  </si>
  <si>
    <t>売上管理表</t>
    <rPh sb="0" eb="2">
      <t>ウリア</t>
    </rPh>
    <rPh sb="2" eb="4">
      <t>カンリ</t>
    </rPh>
    <rPh sb="4" eb="5">
      <t>ヒョウ</t>
    </rPh>
    <phoneticPr fontId="12"/>
  </si>
  <si>
    <t>売上金額</t>
    <rPh sb="0" eb="2">
      <t>ウリア</t>
    </rPh>
    <rPh sb="2" eb="4">
      <t>キンガク</t>
    </rPh>
    <phoneticPr fontId="2"/>
  </si>
  <si>
    <t>客数</t>
    <rPh sb="0" eb="2">
      <t>キャクスウ</t>
    </rPh>
    <phoneticPr fontId="2"/>
  </si>
  <si>
    <t>客単価</t>
    <rPh sb="0" eb="1">
      <t>キャク</t>
    </rPh>
    <rPh sb="1" eb="3">
      <t>タンカ</t>
    </rPh>
    <phoneticPr fontId="2"/>
  </si>
  <si>
    <t>人件費</t>
    <rPh sb="0" eb="3">
      <t>ジンケンヒ</t>
    </rPh>
    <phoneticPr fontId="2"/>
  </si>
  <si>
    <t>仕入金額</t>
    <rPh sb="0" eb="2">
      <t>シイレ</t>
    </rPh>
    <rPh sb="2" eb="4">
      <t>キンガク</t>
    </rPh>
    <phoneticPr fontId="2"/>
  </si>
  <si>
    <t>粗利</t>
    <rPh sb="0" eb="2">
      <t>ソリ</t>
    </rPh>
    <phoneticPr fontId="2"/>
  </si>
  <si>
    <t>市開催の桜祭り</t>
    <rPh sb="0" eb="1">
      <t>シ</t>
    </rPh>
    <rPh sb="1" eb="3">
      <t>カイサイ</t>
    </rPh>
    <rPh sb="4" eb="5">
      <t>サクラ</t>
    </rPh>
    <rPh sb="5" eb="6">
      <t>マツ</t>
    </rPh>
    <phoneticPr fontId="2"/>
  </si>
  <si>
    <t>合計</t>
    <rPh sb="0" eb="2">
      <t>ゴウケイ</t>
    </rPh>
    <phoneticPr fontId="12"/>
  </si>
  <si>
    <t>株式会社佐々木食品</t>
    <rPh sb="0" eb="4">
      <t>カブシキカイシャ</t>
    </rPh>
    <rPh sb="4" eb="7">
      <t>ササキ</t>
    </rPh>
    <rPh sb="7" eb="9">
      <t>ショクヒン</t>
    </rPh>
    <phoneticPr fontId="2"/>
  </si>
  <si>
    <t>店名：</t>
    <rPh sb="0" eb="2">
      <t>テンメイ</t>
    </rPh>
    <phoneticPr fontId="2"/>
  </si>
  <si>
    <t>小松2号店</t>
    <rPh sb="0" eb="2">
      <t>コマツ</t>
    </rPh>
    <rPh sb="3" eb="5">
      <t>ゴウテン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</si>
</sst>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 "/>
    <numFmt numFmtId="177" formatCode="d"/>
    <numFmt numFmtId="178" formatCode="aaa"/>
  </numFmts>
  <fonts count="2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color theme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6"/>
      <name val="ＭＳ 明朝"/>
      <family val="1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</cellStyleXfs>
  <cellXfs count="93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7" fillId="0" borderId="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56" fontId="7" fillId="0" borderId="5" xfId="0" applyNumberFormat="1" applyFont="1" applyBorder="1">
      <alignment vertical="center"/>
    </xf>
    <xf numFmtId="0" fontId="7" fillId="0" borderId="6" xfId="0" applyFont="1" applyBorder="1">
      <alignment vertical="center"/>
    </xf>
    <xf numFmtId="56" fontId="7" fillId="0" borderId="7" xfId="0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56" fontId="7" fillId="0" borderId="2" xfId="0" applyNumberFormat="1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2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8" fillId="0" borderId="0" xfId="0" applyFont="1" applyAlignment="1">
      <alignment horizontal="left" vertical="top" indent="7"/>
    </xf>
    <xf numFmtId="0" fontId="8" fillId="0" borderId="0" xfId="0" applyFont="1">
      <alignment vertical="center"/>
    </xf>
    <xf numFmtId="176" fontId="7" fillId="0" borderId="17" xfId="0" applyNumberFormat="1" applyFont="1" applyBorder="1">
      <alignment vertical="center"/>
    </xf>
    <xf numFmtId="176" fontId="7" fillId="0" borderId="18" xfId="0" applyNumberFormat="1" applyFont="1" applyBorder="1">
      <alignment vertical="center"/>
    </xf>
    <xf numFmtId="5" fontId="7" fillId="0" borderId="16" xfId="0" applyNumberFormat="1" applyFont="1" applyBorder="1" applyAlignment="1">
      <alignment horizontal="right" vertical="center"/>
    </xf>
    <xf numFmtId="5" fontId="7" fillId="0" borderId="19" xfId="0" applyNumberFormat="1" applyFont="1" applyBorder="1">
      <alignment vertical="center"/>
    </xf>
    <xf numFmtId="5" fontId="7" fillId="0" borderId="15" xfId="0" applyNumberFormat="1" applyFont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176" fontId="7" fillId="2" borderId="3" xfId="0" applyNumberFormat="1" applyFont="1" applyFill="1" applyBorder="1">
      <alignment vertical="center"/>
    </xf>
    <xf numFmtId="176" fontId="7" fillId="2" borderId="1" xfId="0" applyNumberFormat="1" applyFont="1" applyFill="1" applyBorder="1">
      <alignment vertical="center"/>
    </xf>
    <xf numFmtId="176" fontId="7" fillId="2" borderId="8" xfId="0" applyNumberFormat="1" applyFont="1" applyFill="1" applyBorder="1">
      <alignment vertical="center"/>
    </xf>
    <xf numFmtId="0" fontId="7" fillId="2" borderId="0" xfId="0" applyFont="1" applyFill="1">
      <alignment vertical="center"/>
    </xf>
    <xf numFmtId="176" fontId="7" fillId="0" borderId="19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56" fontId="9" fillId="0" borderId="2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5" fontId="7" fillId="0" borderId="13" xfId="0" applyNumberFormat="1" applyFont="1" applyBorder="1" applyAlignment="1">
      <alignment horizontal="right" vertical="center"/>
    </xf>
    <xf numFmtId="5" fontId="7" fillId="0" borderId="14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23" xfId="0" applyNumberFormat="1" applyFont="1" applyBorder="1" applyAlignment="1">
      <alignment horizontal="right" vertical="center"/>
    </xf>
    <xf numFmtId="0" fontId="11" fillId="0" borderId="0" xfId="4" applyFont="1">
      <alignment vertical="center"/>
    </xf>
    <xf numFmtId="55" fontId="14" fillId="0" borderId="0" xfId="4" applyNumberFormat="1" applyFont="1" applyAlignment="1">
      <alignment horizontal="center" vertical="center"/>
    </xf>
    <xf numFmtId="55" fontId="15" fillId="0" borderId="0" xfId="4" applyNumberFormat="1" applyFont="1">
      <alignment vertical="center"/>
    </xf>
    <xf numFmtId="0" fontId="16" fillId="0" borderId="0" xfId="4" applyFont="1">
      <alignment vertical="center"/>
    </xf>
    <xf numFmtId="0" fontId="13" fillId="0" borderId="0" xfId="4" applyFont="1" applyAlignment="1">
      <alignment vertical="center"/>
    </xf>
    <xf numFmtId="177" fontId="7" fillId="0" borderId="5" xfId="4" applyNumberFormat="1" applyFont="1" applyBorder="1" applyAlignment="1">
      <alignment horizontal="center" vertical="center"/>
    </xf>
    <xf numFmtId="178" fontId="7" fillId="0" borderId="1" xfId="4" applyNumberFormat="1" applyFont="1" applyBorder="1" applyAlignment="1">
      <alignment horizontal="center" vertical="center"/>
    </xf>
    <xf numFmtId="3" fontId="15" fillId="0" borderId="1" xfId="4" applyNumberFormat="1" applyFont="1" applyBorder="1" applyAlignment="1">
      <alignment horizontal="right" vertical="center"/>
    </xf>
    <xf numFmtId="3" fontId="15" fillId="0" borderId="1" xfId="4" applyNumberFormat="1" applyFont="1" applyBorder="1" applyAlignment="1">
      <alignment horizontal="center" vertical="center"/>
    </xf>
    <xf numFmtId="0" fontId="15" fillId="0" borderId="1" xfId="4" applyFont="1" applyBorder="1" applyAlignment="1">
      <alignment horizontal="left" vertical="center"/>
    </xf>
    <xf numFmtId="0" fontId="15" fillId="0" borderId="6" xfId="4" applyFont="1" applyBorder="1" applyAlignment="1">
      <alignment horizontal="left" vertical="center"/>
    </xf>
    <xf numFmtId="55" fontId="15" fillId="0" borderId="10" xfId="4" applyNumberFormat="1" applyFont="1" applyBorder="1" applyAlignment="1">
      <alignment horizontal="center" vertical="center"/>
    </xf>
    <xf numFmtId="55" fontId="15" fillId="0" borderId="11" xfId="4" applyNumberFormat="1" applyFont="1" applyBorder="1" applyAlignment="1">
      <alignment horizontal="center" vertical="center"/>
    </xf>
    <xf numFmtId="49" fontId="15" fillId="0" borderId="11" xfId="4" applyNumberFormat="1" applyFont="1" applyBorder="1" applyAlignment="1">
      <alignment horizontal="center" vertical="center"/>
    </xf>
    <xf numFmtId="49" fontId="15" fillId="0" borderId="12" xfId="4" applyNumberFormat="1" applyFont="1" applyBorder="1" applyAlignment="1">
      <alignment horizontal="center" vertical="center"/>
    </xf>
    <xf numFmtId="177" fontId="7" fillId="0" borderId="2" xfId="4" applyNumberFormat="1" applyFont="1" applyBorder="1" applyAlignment="1">
      <alignment horizontal="center" vertical="center"/>
    </xf>
    <xf numFmtId="178" fontId="7" fillId="0" borderId="3" xfId="4" applyNumberFormat="1" applyFont="1" applyBorder="1" applyAlignment="1">
      <alignment horizontal="center" vertical="center"/>
    </xf>
    <xf numFmtId="3" fontId="15" fillId="0" borderId="3" xfId="4" applyNumberFormat="1" applyFont="1" applyBorder="1" applyAlignment="1">
      <alignment horizontal="right" vertical="center"/>
    </xf>
    <xf numFmtId="3" fontId="15" fillId="0" borderId="3" xfId="4" applyNumberFormat="1" applyFont="1" applyBorder="1" applyAlignment="1">
      <alignment horizontal="center" vertical="center"/>
    </xf>
    <xf numFmtId="0" fontId="15" fillId="0" borderId="3" xfId="4" applyFont="1" applyBorder="1" applyAlignment="1">
      <alignment horizontal="left" vertical="center"/>
    </xf>
    <xf numFmtId="0" fontId="15" fillId="0" borderId="4" xfId="4" applyFont="1" applyBorder="1" applyAlignment="1">
      <alignment horizontal="left" vertical="center"/>
    </xf>
    <xf numFmtId="177" fontId="7" fillId="0" borderId="27" xfId="4" applyNumberFormat="1" applyFont="1" applyBorder="1" applyAlignment="1">
      <alignment horizontal="center" vertical="center"/>
    </xf>
    <xf numFmtId="178" fontId="7" fillId="0" borderId="28" xfId="4" applyNumberFormat="1" applyFont="1" applyBorder="1" applyAlignment="1">
      <alignment horizontal="center" vertical="center"/>
    </xf>
    <xf numFmtId="3" fontId="15" fillId="0" borderId="28" xfId="4" applyNumberFormat="1" applyFont="1" applyBorder="1" applyAlignment="1">
      <alignment horizontal="right" vertical="center"/>
    </xf>
    <xf numFmtId="3" fontId="15" fillId="0" borderId="28" xfId="4" applyNumberFormat="1" applyFont="1" applyBorder="1" applyAlignment="1">
      <alignment horizontal="center" vertical="center"/>
    </xf>
    <xf numFmtId="0" fontId="15" fillId="0" borderId="28" xfId="4" applyFont="1" applyBorder="1" applyAlignment="1">
      <alignment horizontal="left" vertical="center"/>
    </xf>
    <xf numFmtId="0" fontId="15" fillId="0" borderId="29" xfId="4" applyFont="1" applyBorder="1" applyAlignment="1">
      <alignment horizontal="left" vertical="center"/>
    </xf>
    <xf numFmtId="0" fontId="11" fillId="0" borderId="30" xfId="4" applyFont="1" applyBorder="1" applyAlignment="1">
      <alignment horizontal="center" vertical="center"/>
    </xf>
    <xf numFmtId="0" fontId="11" fillId="0" borderId="31" xfId="4" applyFont="1" applyBorder="1" applyAlignment="1">
      <alignment horizontal="center" vertical="center"/>
    </xf>
    <xf numFmtId="0" fontId="11" fillId="0" borderId="32" xfId="4" applyFont="1" applyBorder="1" applyAlignment="1">
      <alignment horizontal="center" vertical="center"/>
    </xf>
    <xf numFmtId="55" fontId="17" fillId="0" borderId="26" xfId="4" applyNumberFormat="1" applyFont="1" applyFill="1" applyBorder="1" applyAlignment="1">
      <alignment horizontal="center" vertical="center"/>
    </xf>
    <xf numFmtId="0" fontId="18" fillId="0" borderId="25" xfId="4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0" fontId="19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55" fontId="14" fillId="0" borderId="33" xfId="4" applyNumberFormat="1" applyFont="1" applyBorder="1" applyAlignment="1">
      <alignment horizontal="center" vertical="center"/>
    </xf>
    <xf numFmtId="49" fontId="15" fillId="2" borderId="11" xfId="4" applyNumberFormat="1" applyFont="1" applyFill="1" applyBorder="1" applyAlignment="1">
      <alignment horizontal="center" vertical="center"/>
    </xf>
    <xf numFmtId="3" fontId="15" fillId="2" borderId="3" xfId="4" applyNumberFormat="1" applyFont="1" applyFill="1" applyBorder="1" applyAlignment="1">
      <alignment horizontal="right" vertical="center"/>
    </xf>
    <xf numFmtId="3" fontId="15" fillId="2" borderId="1" xfId="4" applyNumberFormat="1" applyFont="1" applyFill="1" applyBorder="1" applyAlignment="1">
      <alignment horizontal="right" vertical="center"/>
    </xf>
    <xf numFmtId="3" fontId="15" fillId="2" borderId="28" xfId="4" applyNumberFormat="1" applyFont="1" applyFill="1" applyBorder="1" applyAlignment="1">
      <alignment horizontal="right" vertical="center"/>
    </xf>
    <xf numFmtId="3" fontId="15" fillId="2" borderId="31" xfId="4" applyNumberFormat="1" applyFont="1" applyFill="1" applyBorder="1" applyAlignment="1">
      <alignment horizontal="right" vertical="center"/>
    </xf>
    <xf numFmtId="3" fontId="11" fillId="2" borderId="31" xfId="4" applyNumberFormat="1" applyFont="1" applyFill="1" applyBorder="1" applyAlignment="1">
      <alignment horizontal="right" vertical="center"/>
    </xf>
  </cellXfs>
  <cellStyles count="5">
    <cellStyle name="ハイパーリンク" xfId="1" builtinId="8"/>
    <cellStyle name="ハイパーリンク 2" xfId="3" xr:uid="{E951A258-4023-4155-B922-5EF98EB45F77}"/>
    <cellStyle name="標準" xfId="0" builtinId="0"/>
    <cellStyle name="標準 2" xfId="2" xr:uid="{46FEB81B-6D59-4B90-A342-0DFC433CDD9D}"/>
    <cellStyle name="標準 3" xfId="4" xr:uid="{7EFD1447-39CA-43D7-A752-AD56C782C55D}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colors>
    <mruColors>
      <color rgb="FFE3E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llust-close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llust-clos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6DF26-AE15-4E97-9C0C-943891CA7490}">
  <dimension ref="A1:Y38"/>
  <sheetViews>
    <sheetView showGridLines="0" tabSelected="1" workbookViewId="0"/>
  </sheetViews>
  <sheetFormatPr defaultRowHeight="15.75" x14ac:dyDescent="0.4"/>
  <cols>
    <col min="1" max="1" width="3.75" style="51" customWidth="1"/>
    <col min="2" max="3" width="4.625" style="51" customWidth="1"/>
    <col min="4" max="25" width="3.5" style="51" customWidth="1"/>
    <col min="26" max="255" width="9" style="51"/>
    <col min="256" max="256" width="3.75" style="51" customWidth="1"/>
    <col min="257" max="258" width="4.625" style="51" customWidth="1"/>
    <col min="259" max="281" width="3.5" style="51" customWidth="1"/>
    <col min="282" max="511" width="9" style="51"/>
    <col min="512" max="512" width="3.75" style="51" customWidth="1"/>
    <col min="513" max="514" width="4.625" style="51" customWidth="1"/>
    <col min="515" max="537" width="3.5" style="51" customWidth="1"/>
    <col min="538" max="767" width="9" style="51"/>
    <col min="768" max="768" width="3.75" style="51" customWidth="1"/>
    <col min="769" max="770" width="4.625" style="51" customWidth="1"/>
    <col min="771" max="793" width="3.5" style="51" customWidth="1"/>
    <col min="794" max="1023" width="9" style="51"/>
    <col min="1024" max="1024" width="3.75" style="51" customWidth="1"/>
    <col min="1025" max="1026" width="4.625" style="51" customWidth="1"/>
    <col min="1027" max="1049" width="3.5" style="51" customWidth="1"/>
    <col min="1050" max="1279" width="9" style="51"/>
    <col min="1280" max="1280" width="3.75" style="51" customWidth="1"/>
    <col min="1281" max="1282" width="4.625" style="51" customWidth="1"/>
    <col min="1283" max="1305" width="3.5" style="51" customWidth="1"/>
    <col min="1306" max="1535" width="9" style="51"/>
    <col min="1536" max="1536" width="3.75" style="51" customWidth="1"/>
    <col min="1537" max="1538" width="4.625" style="51" customWidth="1"/>
    <col min="1539" max="1561" width="3.5" style="51" customWidth="1"/>
    <col min="1562" max="1791" width="9" style="51"/>
    <col min="1792" max="1792" width="3.75" style="51" customWidth="1"/>
    <col min="1793" max="1794" width="4.625" style="51" customWidth="1"/>
    <col min="1795" max="1817" width="3.5" style="51" customWidth="1"/>
    <col min="1818" max="2047" width="9" style="51"/>
    <col min="2048" max="2048" width="3.75" style="51" customWidth="1"/>
    <col min="2049" max="2050" width="4.625" style="51" customWidth="1"/>
    <col min="2051" max="2073" width="3.5" style="51" customWidth="1"/>
    <col min="2074" max="2303" width="9" style="51"/>
    <col min="2304" max="2304" width="3.75" style="51" customWidth="1"/>
    <col min="2305" max="2306" width="4.625" style="51" customWidth="1"/>
    <col min="2307" max="2329" width="3.5" style="51" customWidth="1"/>
    <col min="2330" max="2559" width="9" style="51"/>
    <col min="2560" max="2560" width="3.75" style="51" customWidth="1"/>
    <col min="2561" max="2562" width="4.625" style="51" customWidth="1"/>
    <col min="2563" max="2585" width="3.5" style="51" customWidth="1"/>
    <col min="2586" max="2815" width="9" style="51"/>
    <col min="2816" max="2816" width="3.75" style="51" customWidth="1"/>
    <col min="2817" max="2818" width="4.625" style="51" customWidth="1"/>
    <col min="2819" max="2841" width="3.5" style="51" customWidth="1"/>
    <col min="2842" max="3071" width="9" style="51"/>
    <col min="3072" max="3072" width="3.75" style="51" customWidth="1"/>
    <col min="3073" max="3074" width="4.625" style="51" customWidth="1"/>
    <col min="3075" max="3097" width="3.5" style="51" customWidth="1"/>
    <col min="3098" max="3327" width="9" style="51"/>
    <col min="3328" max="3328" width="3.75" style="51" customWidth="1"/>
    <col min="3329" max="3330" width="4.625" style="51" customWidth="1"/>
    <col min="3331" max="3353" width="3.5" style="51" customWidth="1"/>
    <col min="3354" max="3583" width="9" style="51"/>
    <col min="3584" max="3584" width="3.75" style="51" customWidth="1"/>
    <col min="3585" max="3586" width="4.625" style="51" customWidth="1"/>
    <col min="3587" max="3609" width="3.5" style="51" customWidth="1"/>
    <col min="3610" max="3839" width="9" style="51"/>
    <col min="3840" max="3840" width="3.75" style="51" customWidth="1"/>
    <col min="3841" max="3842" width="4.625" style="51" customWidth="1"/>
    <col min="3843" max="3865" width="3.5" style="51" customWidth="1"/>
    <col min="3866" max="4095" width="9" style="51"/>
    <col min="4096" max="4096" width="3.75" style="51" customWidth="1"/>
    <col min="4097" max="4098" width="4.625" style="51" customWidth="1"/>
    <col min="4099" max="4121" width="3.5" style="51" customWidth="1"/>
    <col min="4122" max="4351" width="9" style="51"/>
    <col min="4352" max="4352" width="3.75" style="51" customWidth="1"/>
    <col min="4353" max="4354" width="4.625" style="51" customWidth="1"/>
    <col min="4355" max="4377" width="3.5" style="51" customWidth="1"/>
    <col min="4378" max="4607" width="9" style="51"/>
    <col min="4608" max="4608" width="3.75" style="51" customWidth="1"/>
    <col min="4609" max="4610" width="4.625" style="51" customWidth="1"/>
    <col min="4611" max="4633" width="3.5" style="51" customWidth="1"/>
    <col min="4634" max="4863" width="9" style="51"/>
    <col min="4864" max="4864" width="3.75" style="51" customWidth="1"/>
    <col min="4865" max="4866" width="4.625" style="51" customWidth="1"/>
    <col min="4867" max="4889" width="3.5" style="51" customWidth="1"/>
    <col min="4890" max="5119" width="9" style="51"/>
    <col min="5120" max="5120" width="3.75" style="51" customWidth="1"/>
    <col min="5121" max="5122" width="4.625" style="51" customWidth="1"/>
    <col min="5123" max="5145" width="3.5" style="51" customWidth="1"/>
    <col min="5146" max="5375" width="9" style="51"/>
    <col min="5376" max="5376" width="3.75" style="51" customWidth="1"/>
    <col min="5377" max="5378" width="4.625" style="51" customWidth="1"/>
    <col min="5379" max="5401" width="3.5" style="51" customWidth="1"/>
    <col min="5402" max="5631" width="9" style="51"/>
    <col min="5632" max="5632" width="3.75" style="51" customWidth="1"/>
    <col min="5633" max="5634" width="4.625" style="51" customWidth="1"/>
    <col min="5635" max="5657" width="3.5" style="51" customWidth="1"/>
    <col min="5658" max="5887" width="9" style="51"/>
    <col min="5888" max="5888" width="3.75" style="51" customWidth="1"/>
    <col min="5889" max="5890" width="4.625" style="51" customWidth="1"/>
    <col min="5891" max="5913" width="3.5" style="51" customWidth="1"/>
    <col min="5914" max="6143" width="9" style="51"/>
    <col min="6144" max="6144" width="3.75" style="51" customWidth="1"/>
    <col min="6145" max="6146" width="4.625" style="51" customWidth="1"/>
    <col min="6147" max="6169" width="3.5" style="51" customWidth="1"/>
    <col min="6170" max="6399" width="9" style="51"/>
    <col min="6400" max="6400" width="3.75" style="51" customWidth="1"/>
    <col min="6401" max="6402" width="4.625" style="51" customWidth="1"/>
    <col min="6403" max="6425" width="3.5" style="51" customWidth="1"/>
    <col min="6426" max="6655" width="9" style="51"/>
    <col min="6656" max="6656" width="3.75" style="51" customWidth="1"/>
    <col min="6657" max="6658" width="4.625" style="51" customWidth="1"/>
    <col min="6659" max="6681" width="3.5" style="51" customWidth="1"/>
    <col min="6682" max="6911" width="9" style="51"/>
    <col min="6912" max="6912" width="3.75" style="51" customWidth="1"/>
    <col min="6913" max="6914" width="4.625" style="51" customWidth="1"/>
    <col min="6915" max="6937" width="3.5" style="51" customWidth="1"/>
    <col min="6938" max="7167" width="9" style="51"/>
    <col min="7168" max="7168" width="3.75" style="51" customWidth="1"/>
    <col min="7169" max="7170" width="4.625" style="51" customWidth="1"/>
    <col min="7171" max="7193" width="3.5" style="51" customWidth="1"/>
    <col min="7194" max="7423" width="9" style="51"/>
    <col min="7424" max="7424" width="3.75" style="51" customWidth="1"/>
    <col min="7425" max="7426" width="4.625" style="51" customWidth="1"/>
    <col min="7427" max="7449" width="3.5" style="51" customWidth="1"/>
    <col min="7450" max="7679" width="9" style="51"/>
    <col min="7680" max="7680" width="3.75" style="51" customWidth="1"/>
    <col min="7681" max="7682" width="4.625" style="51" customWidth="1"/>
    <col min="7683" max="7705" width="3.5" style="51" customWidth="1"/>
    <col min="7706" max="7935" width="9" style="51"/>
    <col min="7936" max="7936" width="3.75" style="51" customWidth="1"/>
    <col min="7937" max="7938" width="4.625" style="51" customWidth="1"/>
    <col min="7939" max="7961" width="3.5" style="51" customWidth="1"/>
    <col min="7962" max="8191" width="9" style="51"/>
    <col min="8192" max="8192" width="3.75" style="51" customWidth="1"/>
    <col min="8193" max="8194" width="4.625" style="51" customWidth="1"/>
    <col min="8195" max="8217" width="3.5" style="51" customWidth="1"/>
    <col min="8218" max="8447" width="9" style="51"/>
    <col min="8448" max="8448" width="3.75" style="51" customWidth="1"/>
    <col min="8449" max="8450" width="4.625" style="51" customWidth="1"/>
    <col min="8451" max="8473" width="3.5" style="51" customWidth="1"/>
    <col min="8474" max="8703" width="9" style="51"/>
    <col min="8704" max="8704" width="3.75" style="51" customWidth="1"/>
    <col min="8705" max="8706" width="4.625" style="51" customWidth="1"/>
    <col min="8707" max="8729" width="3.5" style="51" customWidth="1"/>
    <col min="8730" max="8959" width="9" style="51"/>
    <col min="8960" max="8960" width="3.75" style="51" customWidth="1"/>
    <col min="8961" max="8962" width="4.625" style="51" customWidth="1"/>
    <col min="8963" max="8985" width="3.5" style="51" customWidth="1"/>
    <col min="8986" max="9215" width="9" style="51"/>
    <col min="9216" max="9216" width="3.75" style="51" customWidth="1"/>
    <col min="9217" max="9218" width="4.625" style="51" customWidth="1"/>
    <col min="9219" max="9241" width="3.5" style="51" customWidth="1"/>
    <col min="9242" max="9471" width="9" style="51"/>
    <col min="9472" max="9472" width="3.75" style="51" customWidth="1"/>
    <col min="9473" max="9474" width="4.625" style="51" customWidth="1"/>
    <col min="9475" max="9497" width="3.5" style="51" customWidth="1"/>
    <col min="9498" max="9727" width="9" style="51"/>
    <col min="9728" max="9728" width="3.75" style="51" customWidth="1"/>
    <col min="9729" max="9730" width="4.625" style="51" customWidth="1"/>
    <col min="9731" max="9753" width="3.5" style="51" customWidth="1"/>
    <col min="9754" max="9983" width="9" style="51"/>
    <col min="9984" max="9984" width="3.75" style="51" customWidth="1"/>
    <col min="9985" max="9986" width="4.625" style="51" customWidth="1"/>
    <col min="9987" max="10009" width="3.5" style="51" customWidth="1"/>
    <col min="10010" max="10239" width="9" style="51"/>
    <col min="10240" max="10240" width="3.75" style="51" customWidth="1"/>
    <col min="10241" max="10242" width="4.625" style="51" customWidth="1"/>
    <col min="10243" max="10265" width="3.5" style="51" customWidth="1"/>
    <col min="10266" max="10495" width="9" style="51"/>
    <col min="10496" max="10496" width="3.75" style="51" customWidth="1"/>
    <col min="10497" max="10498" width="4.625" style="51" customWidth="1"/>
    <col min="10499" max="10521" width="3.5" style="51" customWidth="1"/>
    <col min="10522" max="10751" width="9" style="51"/>
    <col min="10752" max="10752" width="3.75" style="51" customWidth="1"/>
    <col min="10753" max="10754" width="4.625" style="51" customWidth="1"/>
    <col min="10755" max="10777" width="3.5" style="51" customWidth="1"/>
    <col min="10778" max="11007" width="9" style="51"/>
    <col min="11008" max="11008" width="3.75" style="51" customWidth="1"/>
    <col min="11009" max="11010" width="4.625" style="51" customWidth="1"/>
    <col min="11011" max="11033" width="3.5" style="51" customWidth="1"/>
    <col min="11034" max="11263" width="9" style="51"/>
    <col min="11264" max="11264" width="3.75" style="51" customWidth="1"/>
    <col min="11265" max="11266" width="4.625" style="51" customWidth="1"/>
    <col min="11267" max="11289" width="3.5" style="51" customWidth="1"/>
    <col min="11290" max="11519" width="9" style="51"/>
    <col min="11520" max="11520" width="3.75" style="51" customWidth="1"/>
    <col min="11521" max="11522" width="4.625" style="51" customWidth="1"/>
    <col min="11523" max="11545" width="3.5" style="51" customWidth="1"/>
    <col min="11546" max="11775" width="9" style="51"/>
    <col min="11776" max="11776" width="3.75" style="51" customWidth="1"/>
    <col min="11777" max="11778" width="4.625" style="51" customWidth="1"/>
    <col min="11779" max="11801" width="3.5" style="51" customWidth="1"/>
    <col min="11802" max="12031" width="9" style="51"/>
    <col min="12032" max="12032" width="3.75" style="51" customWidth="1"/>
    <col min="12033" max="12034" width="4.625" style="51" customWidth="1"/>
    <col min="12035" max="12057" width="3.5" style="51" customWidth="1"/>
    <col min="12058" max="12287" width="9" style="51"/>
    <col min="12288" max="12288" width="3.75" style="51" customWidth="1"/>
    <col min="12289" max="12290" width="4.625" style="51" customWidth="1"/>
    <col min="12291" max="12313" width="3.5" style="51" customWidth="1"/>
    <col min="12314" max="12543" width="9" style="51"/>
    <col min="12544" max="12544" width="3.75" style="51" customWidth="1"/>
    <col min="12545" max="12546" width="4.625" style="51" customWidth="1"/>
    <col min="12547" max="12569" width="3.5" style="51" customWidth="1"/>
    <col min="12570" max="12799" width="9" style="51"/>
    <col min="12800" max="12800" width="3.75" style="51" customWidth="1"/>
    <col min="12801" max="12802" width="4.625" style="51" customWidth="1"/>
    <col min="12803" max="12825" width="3.5" style="51" customWidth="1"/>
    <col min="12826" max="13055" width="9" style="51"/>
    <col min="13056" max="13056" width="3.75" style="51" customWidth="1"/>
    <col min="13057" max="13058" width="4.625" style="51" customWidth="1"/>
    <col min="13059" max="13081" width="3.5" style="51" customWidth="1"/>
    <col min="13082" max="13311" width="9" style="51"/>
    <col min="13312" max="13312" width="3.75" style="51" customWidth="1"/>
    <col min="13313" max="13314" width="4.625" style="51" customWidth="1"/>
    <col min="13315" max="13337" width="3.5" style="51" customWidth="1"/>
    <col min="13338" max="13567" width="9" style="51"/>
    <col min="13568" max="13568" width="3.75" style="51" customWidth="1"/>
    <col min="13569" max="13570" width="4.625" style="51" customWidth="1"/>
    <col min="13571" max="13593" width="3.5" style="51" customWidth="1"/>
    <col min="13594" max="13823" width="9" style="51"/>
    <col min="13824" max="13824" width="3.75" style="51" customWidth="1"/>
    <col min="13825" max="13826" width="4.625" style="51" customWidth="1"/>
    <col min="13827" max="13849" width="3.5" style="51" customWidth="1"/>
    <col min="13850" max="14079" width="9" style="51"/>
    <col min="14080" max="14080" width="3.75" style="51" customWidth="1"/>
    <col min="14081" max="14082" width="4.625" style="51" customWidth="1"/>
    <col min="14083" max="14105" width="3.5" style="51" customWidth="1"/>
    <col min="14106" max="14335" width="9" style="51"/>
    <col min="14336" max="14336" width="3.75" style="51" customWidth="1"/>
    <col min="14337" max="14338" width="4.625" style="51" customWidth="1"/>
    <col min="14339" max="14361" width="3.5" style="51" customWidth="1"/>
    <col min="14362" max="14591" width="9" style="51"/>
    <col min="14592" max="14592" width="3.75" style="51" customWidth="1"/>
    <col min="14593" max="14594" width="4.625" style="51" customWidth="1"/>
    <col min="14595" max="14617" width="3.5" style="51" customWidth="1"/>
    <col min="14618" max="14847" width="9" style="51"/>
    <col min="14848" max="14848" width="3.75" style="51" customWidth="1"/>
    <col min="14849" max="14850" width="4.625" style="51" customWidth="1"/>
    <col min="14851" max="14873" width="3.5" style="51" customWidth="1"/>
    <col min="14874" max="15103" width="9" style="51"/>
    <col min="15104" max="15104" width="3.75" style="51" customWidth="1"/>
    <col min="15105" max="15106" width="4.625" style="51" customWidth="1"/>
    <col min="15107" max="15129" width="3.5" style="51" customWidth="1"/>
    <col min="15130" max="15359" width="9" style="51"/>
    <col min="15360" max="15360" width="3.75" style="51" customWidth="1"/>
    <col min="15361" max="15362" width="4.625" style="51" customWidth="1"/>
    <col min="15363" max="15385" width="3.5" style="51" customWidth="1"/>
    <col min="15386" max="15615" width="9" style="51"/>
    <col min="15616" max="15616" width="3.75" style="51" customWidth="1"/>
    <col min="15617" max="15618" width="4.625" style="51" customWidth="1"/>
    <col min="15619" max="15641" width="3.5" style="51" customWidth="1"/>
    <col min="15642" max="15871" width="9" style="51"/>
    <col min="15872" max="15872" width="3.75" style="51" customWidth="1"/>
    <col min="15873" max="15874" width="4.625" style="51" customWidth="1"/>
    <col min="15875" max="15897" width="3.5" style="51" customWidth="1"/>
    <col min="15898" max="16127" width="9" style="51"/>
    <col min="16128" max="16128" width="3.75" style="51" customWidth="1"/>
    <col min="16129" max="16130" width="4.625" style="51" customWidth="1"/>
    <col min="16131" max="16153" width="3.5" style="51" customWidth="1"/>
    <col min="16154" max="16384" width="9" style="51"/>
  </cols>
  <sheetData>
    <row r="1" spans="1:25" s="2" customFormat="1" ht="21.75" customHeight="1" x14ac:dyDescent="0.4">
      <c r="A1" s="1" t="s">
        <v>0</v>
      </c>
      <c r="E1" s="4"/>
      <c r="H1" s="33"/>
      <c r="I1" s="2" t="s">
        <v>26</v>
      </c>
    </row>
    <row r="2" spans="1:25" ht="22.5" customHeight="1" x14ac:dyDescent="0.4"/>
    <row r="3" spans="1:25" ht="24" customHeight="1" thickBot="1" x14ac:dyDescent="0.45">
      <c r="B3" s="81" t="s">
        <v>31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1:25" ht="18" customHeight="1" thickBot="1" x14ac:dyDescent="0.45">
      <c r="B4" s="83">
        <v>2024</v>
      </c>
      <c r="C4" s="83"/>
      <c r="D4" s="84" t="s">
        <v>28</v>
      </c>
      <c r="E4" s="85">
        <v>3</v>
      </c>
      <c r="F4" s="85"/>
      <c r="G4" s="84" t="s">
        <v>29</v>
      </c>
      <c r="H4" s="55"/>
      <c r="I4" s="55"/>
      <c r="J4" s="55"/>
      <c r="K4" s="52"/>
      <c r="L4" s="52"/>
      <c r="M4" s="52"/>
      <c r="N4" s="52"/>
      <c r="O4" s="52"/>
      <c r="P4" s="52"/>
      <c r="Q4" s="52"/>
      <c r="R4" s="52"/>
      <c r="S4" s="86" t="s">
        <v>41</v>
      </c>
      <c r="T4" s="86"/>
      <c r="U4" s="53" t="s">
        <v>42</v>
      </c>
      <c r="V4" s="53"/>
      <c r="W4" s="53"/>
      <c r="X4" s="53"/>
      <c r="Y4" s="53"/>
    </row>
    <row r="5" spans="1:25" ht="17.25" customHeight="1" thickBot="1" x14ac:dyDescent="0.45">
      <c r="B5" s="62" t="s">
        <v>30</v>
      </c>
      <c r="C5" s="63"/>
      <c r="D5" s="64" t="s">
        <v>32</v>
      </c>
      <c r="E5" s="64"/>
      <c r="F5" s="64"/>
      <c r="G5" s="64" t="s">
        <v>33</v>
      </c>
      <c r="H5" s="64"/>
      <c r="I5" s="87" t="s">
        <v>34</v>
      </c>
      <c r="J5" s="87"/>
      <c r="K5" s="87"/>
      <c r="L5" s="64" t="s">
        <v>35</v>
      </c>
      <c r="M5" s="64"/>
      <c r="N5" s="64"/>
      <c r="O5" s="64" t="s">
        <v>36</v>
      </c>
      <c r="P5" s="64"/>
      <c r="Q5" s="64"/>
      <c r="R5" s="87" t="s">
        <v>37</v>
      </c>
      <c r="S5" s="87"/>
      <c r="T5" s="87"/>
      <c r="U5" s="64" t="s">
        <v>14</v>
      </c>
      <c r="V5" s="64"/>
      <c r="W5" s="64"/>
      <c r="X5" s="64"/>
      <c r="Y5" s="65"/>
    </row>
    <row r="6" spans="1:25" ht="22.5" customHeight="1" x14ac:dyDescent="0.4">
      <c r="B6" s="66">
        <f>DATE(B4,E4,1)</f>
        <v>45352</v>
      </c>
      <c r="C6" s="67">
        <f>+B6</f>
        <v>45352</v>
      </c>
      <c r="D6" s="68">
        <v>110000</v>
      </c>
      <c r="E6" s="68"/>
      <c r="F6" s="68"/>
      <c r="G6" s="69">
        <v>100</v>
      </c>
      <c r="H6" s="69"/>
      <c r="I6" s="88">
        <f>IF(AND(D6&lt;&gt;"",G6&lt;&gt;""),D6/G6,"")</f>
        <v>1100</v>
      </c>
      <c r="J6" s="88"/>
      <c r="K6" s="88"/>
      <c r="L6" s="68">
        <v>25000</v>
      </c>
      <c r="M6" s="68"/>
      <c r="N6" s="68"/>
      <c r="O6" s="68">
        <v>26000</v>
      </c>
      <c r="P6" s="68"/>
      <c r="Q6" s="68"/>
      <c r="R6" s="88">
        <f>IF(D6&lt;&gt;"",D6-L6-O6,"")</f>
        <v>59000</v>
      </c>
      <c r="S6" s="88"/>
      <c r="T6" s="88"/>
      <c r="U6" s="70" t="s">
        <v>38</v>
      </c>
      <c r="V6" s="70"/>
      <c r="W6" s="70"/>
      <c r="X6" s="70"/>
      <c r="Y6" s="71"/>
    </row>
    <row r="7" spans="1:25" ht="22.5" customHeight="1" x14ac:dyDescent="0.4">
      <c r="B7" s="56">
        <f>IF(B6="","",IF(DAY(B6+1)=1,"",B6+1))</f>
        <v>45353</v>
      </c>
      <c r="C7" s="57">
        <f>+B7</f>
        <v>45353</v>
      </c>
      <c r="D7" s="58">
        <v>90000</v>
      </c>
      <c r="E7" s="58"/>
      <c r="F7" s="58"/>
      <c r="G7" s="59">
        <v>90</v>
      </c>
      <c r="H7" s="59"/>
      <c r="I7" s="89">
        <f>IF(AND(D7&lt;&gt;"",G7&lt;&gt;""),D7/G7,"")</f>
        <v>1000</v>
      </c>
      <c r="J7" s="89"/>
      <c r="K7" s="89"/>
      <c r="L7" s="58">
        <v>18000</v>
      </c>
      <c r="M7" s="58"/>
      <c r="N7" s="58"/>
      <c r="O7" s="58"/>
      <c r="P7" s="58"/>
      <c r="Q7" s="58"/>
      <c r="R7" s="89">
        <f>IF(OR(D7&lt;&gt;"",L7&lt;&gt;"",O7&lt;&gt;""),D7-L7-O7,"")</f>
        <v>72000</v>
      </c>
      <c r="S7" s="89"/>
      <c r="T7" s="89"/>
      <c r="U7" s="60"/>
      <c r="V7" s="60"/>
      <c r="W7" s="60"/>
      <c r="X7" s="60"/>
      <c r="Y7" s="61"/>
    </row>
    <row r="8" spans="1:25" ht="22.5" customHeight="1" x14ac:dyDescent="0.4">
      <c r="B8" s="56">
        <f t="shared" ref="B8:B36" si="0">IF(B7="","",IF(DAY(B7+1)=1,"",B7+1))</f>
        <v>45354</v>
      </c>
      <c r="C8" s="57">
        <f t="shared" ref="C8:C36" si="1">+B8</f>
        <v>45354</v>
      </c>
      <c r="D8" s="58"/>
      <c r="E8" s="58"/>
      <c r="F8" s="58"/>
      <c r="G8" s="59"/>
      <c r="H8" s="59"/>
      <c r="I8" s="89" t="str">
        <f t="shared" ref="I8:I36" si="2">IF(AND(D8&lt;&gt;"",G8&lt;&gt;""),D8/G8,"")</f>
        <v/>
      </c>
      <c r="J8" s="89"/>
      <c r="K8" s="89"/>
      <c r="L8" s="58"/>
      <c r="M8" s="58"/>
      <c r="N8" s="58"/>
      <c r="O8" s="58"/>
      <c r="P8" s="58"/>
      <c r="Q8" s="58"/>
      <c r="R8" s="89" t="str">
        <f t="shared" ref="R8:R36" si="3">IF(OR(D8&lt;&gt;"",L8&lt;&gt;"",O8&lt;&gt;""),D8-L8-O8,"")</f>
        <v/>
      </c>
      <c r="S8" s="89"/>
      <c r="T8" s="89"/>
      <c r="U8" s="60"/>
      <c r="V8" s="60"/>
      <c r="W8" s="60"/>
      <c r="X8" s="60"/>
      <c r="Y8" s="61"/>
    </row>
    <row r="9" spans="1:25" ht="22.5" customHeight="1" x14ac:dyDescent="0.4">
      <c r="B9" s="56">
        <f t="shared" si="0"/>
        <v>45355</v>
      </c>
      <c r="C9" s="57">
        <f t="shared" si="1"/>
        <v>45355</v>
      </c>
      <c r="D9" s="58"/>
      <c r="E9" s="58"/>
      <c r="F9" s="58"/>
      <c r="G9" s="59"/>
      <c r="H9" s="59"/>
      <c r="I9" s="89" t="str">
        <f t="shared" si="2"/>
        <v/>
      </c>
      <c r="J9" s="89"/>
      <c r="K9" s="89"/>
      <c r="L9" s="58"/>
      <c r="M9" s="58"/>
      <c r="N9" s="58"/>
      <c r="O9" s="58"/>
      <c r="P9" s="58"/>
      <c r="Q9" s="58"/>
      <c r="R9" s="89" t="str">
        <f t="shared" si="3"/>
        <v/>
      </c>
      <c r="S9" s="89"/>
      <c r="T9" s="89"/>
      <c r="U9" s="60"/>
      <c r="V9" s="60"/>
      <c r="W9" s="60"/>
      <c r="X9" s="60"/>
      <c r="Y9" s="61"/>
    </row>
    <row r="10" spans="1:25" ht="22.5" customHeight="1" x14ac:dyDescent="0.4">
      <c r="B10" s="56">
        <f t="shared" si="0"/>
        <v>45356</v>
      </c>
      <c r="C10" s="57">
        <f t="shared" si="1"/>
        <v>45356</v>
      </c>
      <c r="D10" s="58"/>
      <c r="E10" s="58"/>
      <c r="F10" s="58"/>
      <c r="G10" s="59"/>
      <c r="H10" s="59"/>
      <c r="I10" s="89" t="str">
        <f t="shared" si="2"/>
        <v/>
      </c>
      <c r="J10" s="89"/>
      <c r="K10" s="89"/>
      <c r="L10" s="58"/>
      <c r="M10" s="58"/>
      <c r="N10" s="58"/>
      <c r="O10" s="58"/>
      <c r="P10" s="58"/>
      <c r="Q10" s="58"/>
      <c r="R10" s="89" t="str">
        <f t="shared" si="3"/>
        <v/>
      </c>
      <c r="S10" s="89"/>
      <c r="T10" s="89"/>
      <c r="U10" s="60"/>
      <c r="V10" s="60"/>
      <c r="W10" s="60"/>
      <c r="X10" s="60"/>
      <c r="Y10" s="61"/>
    </row>
    <row r="11" spans="1:25" ht="22.5" customHeight="1" x14ac:dyDescent="0.4">
      <c r="B11" s="56">
        <f t="shared" si="0"/>
        <v>45357</v>
      </c>
      <c r="C11" s="57">
        <f t="shared" si="1"/>
        <v>45357</v>
      </c>
      <c r="D11" s="58"/>
      <c r="E11" s="58"/>
      <c r="F11" s="58"/>
      <c r="G11" s="59"/>
      <c r="H11" s="59"/>
      <c r="I11" s="89" t="str">
        <f t="shared" si="2"/>
        <v/>
      </c>
      <c r="J11" s="89"/>
      <c r="K11" s="89"/>
      <c r="L11" s="58"/>
      <c r="M11" s="58"/>
      <c r="N11" s="58"/>
      <c r="O11" s="58"/>
      <c r="P11" s="58"/>
      <c r="Q11" s="58"/>
      <c r="R11" s="89" t="str">
        <f t="shared" si="3"/>
        <v/>
      </c>
      <c r="S11" s="89"/>
      <c r="T11" s="89"/>
      <c r="U11" s="60"/>
      <c r="V11" s="60"/>
      <c r="W11" s="60"/>
      <c r="X11" s="60"/>
      <c r="Y11" s="61"/>
    </row>
    <row r="12" spans="1:25" ht="22.5" customHeight="1" x14ac:dyDescent="0.4">
      <c r="B12" s="56">
        <f t="shared" si="0"/>
        <v>45358</v>
      </c>
      <c r="C12" s="57">
        <f t="shared" si="1"/>
        <v>45358</v>
      </c>
      <c r="D12" s="58"/>
      <c r="E12" s="58"/>
      <c r="F12" s="58"/>
      <c r="G12" s="59"/>
      <c r="H12" s="59"/>
      <c r="I12" s="89" t="str">
        <f t="shared" si="2"/>
        <v/>
      </c>
      <c r="J12" s="89"/>
      <c r="K12" s="89"/>
      <c r="L12" s="58"/>
      <c r="M12" s="58"/>
      <c r="N12" s="58"/>
      <c r="O12" s="58"/>
      <c r="P12" s="58"/>
      <c r="Q12" s="58"/>
      <c r="R12" s="89" t="str">
        <f t="shared" si="3"/>
        <v/>
      </c>
      <c r="S12" s="89"/>
      <c r="T12" s="89"/>
      <c r="U12" s="60"/>
      <c r="V12" s="60"/>
      <c r="W12" s="60"/>
      <c r="X12" s="60"/>
      <c r="Y12" s="61"/>
    </row>
    <row r="13" spans="1:25" ht="22.5" customHeight="1" x14ac:dyDescent="0.4">
      <c r="B13" s="56">
        <f t="shared" si="0"/>
        <v>45359</v>
      </c>
      <c r="C13" s="57">
        <f t="shared" si="1"/>
        <v>45359</v>
      </c>
      <c r="D13" s="58"/>
      <c r="E13" s="58"/>
      <c r="F13" s="58"/>
      <c r="G13" s="59"/>
      <c r="H13" s="59"/>
      <c r="I13" s="89" t="str">
        <f t="shared" si="2"/>
        <v/>
      </c>
      <c r="J13" s="89"/>
      <c r="K13" s="89"/>
      <c r="L13" s="58"/>
      <c r="M13" s="58"/>
      <c r="N13" s="58"/>
      <c r="O13" s="58"/>
      <c r="P13" s="58"/>
      <c r="Q13" s="58"/>
      <c r="R13" s="89" t="str">
        <f t="shared" si="3"/>
        <v/>
      </c>
      <c r="S13" s="89"/>
      <c r="T13" s="89"/>
      <c r="U13" s="60"/>
      <c r="V13" s="60"/>
      <c r="W13" s="60"/>
      <c r="X13" s="60"/>
      <c r="Y13" s="61"/>
    </row>
    <row r="14" spans="1:25" ht="22.5" customHeight="1" x14ac:dyDescent="0.4">
      <c r="B14" s="56">
        <f t="shared" si="0"/>
        <v>45360</v>
      </c>
      <c r="C14" s="57">
        <f t="shared" si="1"/>
        <v>45360</v>
      </c>
      <c r="D14" s="58"/>
      <c r="E14" s="58"/>
      <c r="F14" s="58"/>
      <c r="G14" s="59"/>
      <c r="H14" s="59"/>
      <c r="I14" s="89" t="str">
        <f t="shared" si="2"/>
        <v/>
      </c>
      <c r="J14" s="89"/>
      <c r="K14" s="89"/>
      <c r="L14" s="58"/>
      <c r="M14" s="58"/>
      <c r="N14" s="58"/>
      <c r="O14" s="58"/>
      <c r="P14" s="58"/>
      <c r="Q14" s="58"/>
      <c r="R14" s="89" t="str">
        <f t="shared" si="3"/>
        <v/>
      </c>
      <c r="S14" s="89"/>
      <c r="T14" s="89"/>
      <c r="U14" s="60"/>
      <c r="V14" s="60"/>
      <c r="W14" s="60"/>
      <c r="X14" s="60"/>
      <c r="Y14" s="61"/>
    </row>
    <row r="15" spans="1:25" ht="22.5" customHeight="1" x14ac:dyDescent="0.4">
      <c r="B15" s="56">
        <f t="shared" si="0"/>
        <v>45361</v>
      </c>
      <c r="C15" s="57">
        <f t="shared" si="1"/>
        <v>45361</v>
      </c>
      <c r="D15" s="58"/>
      <c r="E15" s="58"/>
      <c r="F15" s="58"/>
      <c r="G15" s="59"/>
      <c r="H15" s="59"/>
      <c r="I15" s="89" t="str">
        <f t="shared" si="2"/>
        <v/>
      </c>
      <c r="J15" s="89"/>
      <c r="K15" s="89"/>
      <c r="L15" s="58"/>
      <c r="M15" s="58"/>
      <c r="N15" s="58"/>
      <c r="O15" s="58"/>
      <c r="P15" s="58"/>
      <c r="Q15" s="58"/>
      <c r="R15" s="89" t="str">
        <f t="shared" si="3"/>
        <v/>
      </c>
      <c r="S15" s="89"/>
      <c r="T15" s="89"/>
      <c r="U15" s="60"/>
      <c r="V15" s="60"/>
      <c r="W15" s="60"/>
      <c r="X15" s="60"/>
      <c r="Y15" s="61"/>
    </row>
    <row r="16" spans="1:25" ht="22.5" customHeight="1" x14ac:dyDescent="0.4">
      <c r="B16" s="56">
        <f t="shared" si="0"/>
        <v>45362</v>
      </c>
      <c r="C16" s="57">
        <f t="shared" si="1"/>
        <v>45362</v>
      </c>
      <c r="D16" s="58"/>
      <c r="E16" s="58"/>
      <c r="F16" s="58"/>
      <c r="G16" s="59"/>
      <c r="H16" s="59"/>
      <c r="I16" s="89" t="str">
        <f t="shared" si="2"/>
        <v/>
      </c>
      <c r="J16" s="89"/>
      <c r="K16" s="89"/>
      <c r="L16" s="58"/>
      <c r="M16" s="58"/>
      <c r="N16" s="58"/>
      <c r="O16" s="58"/>
      <c r="P16" s="58"/>
      <c r="Q16" s="58"/>
      <c r="R16" s="89" t="str">
        <f t="shared" si="3"/>
        <v/>
      </c>
      <c r="S16" s="89"/>
      <c r="T16" s="89"/>
      <c r="U16" s="60"/>
      <c r="V16" s="60"/>
      <c r="W16" s="60"/>
      <c r="X16" s="60"/>
      <c r="Y16" s="61"/>
    </row>
    <row r="17" spans="1:25" ht="22.5" customHeight="1" x14ac:dyDescent="0.4">
      <c r="B17" s="56">
        <f t="shared" si="0"/>
        <v>45363</v>
      </c>
      <c r="C17" s="57">
        <f t="shared" si="1"/>
        <v>45363</v>
      </c>
      <c r="D17" s="58"/>
      <c r="E17" s="58"/>
      <c r="F17" s="58"/>
      <c r="G17" s="59"/>
      <c r="H17" s="59"/>
      <c r="I17" s="89" t="str">
        <f t="shared" si="2"/>
        <v/>
      </c>
      <c r="J17" s="89"/>
      <c r="K17" s="89"/>
      <c r="L17" s="58"/>
      <c r="M17" s="58"/>
      <c r="N17" s="58"/>
      <c r="O17" s="58"/>
      <c r="P17" s="58"/>
      <c r="Q17" s="58"/>
      <c r="R17" s="89" t="str">
        <f t="shared" si="3"/>
        <v/>
      </c>
      <c r="S17" s="89"/>
      <c r="T17" s="89"/>
      <c r="U17" s="60"/>
      <c r="V17" s="60"/>
      <c r="W17" s="60"/>
      <c r="X17" s="60"/>
      <c r="Y17" s="61"/>
    </row>
    <row r="18" spans="1:25" ht="22.5" customHeight="1" x14ac:dyDescent="0.4">
      <c r="B18" s="56">
        <f t="shared" si="0"/>
        <v>45364</v>
      </c>
      <c r="C18" s="57">
        <f t="shared" si="1"/>
        <v>45364</v>
      </c>
      <c r="D18" s="58"/>
      <c r="E18" s="58"/>
      <c r="F18" s="58"/>
      <c r="G18" s="59"/>
      <c r="H18" s="59"/>
      <c r="I18" s="89" t="str">
        <f t="shared" si="2"/>
        <v/>
      </c>
      <c r="J18" s="89"/>
      <c r="K18" s="89"/>
      <c r="L18" s="58"/>
      <c r="M18" s="58"/>
      <c r="N18" s="58"/>
      <c r="O18" s="58"/>
      <c r="P18" s="58"/>
      <c r="Q18" s="58"/>
      <c r="R18" s="89" t="str">
        <f t="shared" si="3"/>
        <v/>
      </c>
      <c r="S18" s="89"/>
      <c r="T18" s="89"/>
      <c r="U18" s="60"/>
      <c r="V18" s="60"/>
      <c r="W18" s="60"/>
      <c r="X18" s="60"/>
      <c r="Y18" s="61"/>
    </row>
    <row r="19" spans="1:25" ht="22.5" customHeight="1" x14ac:dyDescent="0.4">
      <c r="B19" s="56">
        <f t="shared" si="0"/>
        <v>45365</v>
      </c>
      <c r="C19" s="57">
        <f t="shared" si="1"/>
        <v>45365</v>
      </c>
      <c r="D19" s="58"/>
      <c r="E19" s="58"/>
      <c r="F19" s="58"/>
      <c r="G19" s="59"/>
      <c r="H19" s="59"/>
      <c r="I19" s="89" t="str">
        <f t="shared" si="2"/>
        <v/>
      </c>
      <c r="J19" s="89"/>
      <c r="K19" s="89"/>
      <c r="L19" s="58"/>
      <c r="M19" s="58"/>
      <c r="N19" s="58"/>
      <c r="O19" s="58"/>
      <c r="P19" s="58"/>
      <c r="Q19" s="58"/>
      <c r="R19" s="89" t="str">
        <f t="shared" si="3"/>
        <v/>
      </c>
      <c r="S19" s="89"/>
      <c r="T19" s="89"/>
      <c r="U19" s="60"/>
      <c r="V19" s="60"/>
      <c r="W19" s="60"/>
      <c r="X19" s="60"/>
      <c r="Y19" s="61"/>
    </row>
    <row r="20" spans="1:25" ht="22.5" customHeight="1" x14ac:dyDescent="0.4">
      <c r="B20" s="56">
        <f t="shared" si="0"/>
        <v>45366</v>
      </c>
      <c r="C20" s="57">
        <f t="shared" si="1"/>
        <v>45366</v>
      </c>
      <c r="D20" s="58"/>
      <c r="E20" s="58"/>
      <c r="F20" s="58"/>
      <c r="G20" s="59"/>
      <c r="H20" s="59"/>
      <c r="I20" s="89" t="str">
        <f t="shared" si="2"/>
        <v/>
      </c>
      <c r="J20" s="89"/>
      <c r="K20" s="89"/>
      <c r="L20" s="58"/>
      <c r="M20" s="58"/>
      <c r="N20" s="58"/>
      <c r="O20" s="58"/>
      <c r="P20" s="58"/>
      <c r="Q20" s="58"/>
      <c r="R20" s="89" t="str">
        <f t="shared" si="3"/>
        <v/>
      </c>
      <c r="S20" s="89"/>
      <c r="T20" s="89"/>
      <c r="U20" s="60"/>
      <c r="V20" s="60"/>
      <c r="W20" s="60"/>
      <c r="X20" s="60"/>
      <c r="Y20" s="61"/>
    </row>
    <row r="21" spans="1:25" s="54" customFormat="1" ht="22.5" customHeight="1" x14ac:dyDescent="0.4">
      <c r="A21" s="51"/>
      <c r="B21" s="56">
        <f t="shared" si="0"/>
        <v>45367</v>
      </c>
      <c r="C21" s="57">
        <f t="shared" si="1"/>
        <v>45367</v>
      </c>
      <c r="D21" s="58"/>
      <c r="E21" s="58"/>
      <c r="F21" s="58"/>
      <c r="G21" s="59"/>
      <c r="H21" s="59"/>
      <c r="I21" s="89" t="str">
        <f t="shared" si="2"/>
        <v/>
      </c>
      <c r="J21" s="89"/>
      <c r="K21" s="89"/>
      <c r="L21" s="58"/>
      <c r="M21" s="58"/>
      <c r="N21" s="58"/>
      <c r="O21" s="58"/>
      <c r="P21" s="58"/>
      <c r="Q21" s="58"/>
      <c r="R21" s="89" t="str">
        <f t="shared" si="3"/>
        <v/>
      </c>
      <c r="S21" s="89"/>
      <c r="T21" s="89"/>
      <c r="U21" s="60"/>
      <c r="V21" s="60"/>
      <c r="W21" s="60"/>
      <c r="X21" s="60"/>
      <c r="Y21" s="61"/>
    </row>
    <row r="22" spans="1:25" s="54" customFormat="1" ht="22.5" customHeight="1" x14ac:dyDescent="0.4">
      <c r="A22" s="51"/>
      <c r="B22" s="56">
        <f t="shared" si="0"/>
        <v>45368</v>
      </c>
      <c r="C22" s="57">
        <f t="shared" si="1"/>
        <v>45368</v>
      </c>
      <c r="D22" s="58"/>
      <c r="E22" s="58"/>
      <c r="F22" s="58"/>
      <c r="G22" s="59"/>
      <c r="H22" s="59"/>
      <c r="I22" s="89" t="str">
        <f t="shared" si="2"/>
        <v/>
      </c>
      <c r="J22" s="89"/>
      <c r="K22" s="89"/>
      <c r="L22" s="58"/>
      <c r="M22" s="58"/>
      <c r="N22" s="58"/>
      <c r="O22" s="58"/>
      <c r="P22" s="58"/>
      <c r="Q22" s="58"/>
      <c r="R22" s="89" t="str">
        <f t="shared" si="3"/>
        <v/>
      </c>
      <c r="S22" s="89"/>
      <c r="T22" s="89"/>
      <c r="U22" s="60"/>
      <c r="V22" s="60"/>
      <c r="W22" s="60"/>
      <c r="X22" s="60"/>
      <c r="Y22" s="61"/>
    </row>
    <row r="23" spans="1:25" s="54" customFormat="1" ht="22.5" customHeight="1" x14ac:dyDescent="0.4">
      <c r="A23" s="51"/>
      <c r="B23" s="56">
        <f t="shared" si="0"/>
        <v>45369</v>
      </c>
      <c r="C23" s="57">
        <f t="shared" si="1"/>
        <v>45369</v>
      </c>
      <c r="D23" s="58"/>
      <c r="E23" s="58"/>
      <c r="F23" s="58"/>
      <c r="G23" s="59"/>
      <c r="H23" s="59"/>
      <c r="I23" s="89" t="str">
        <f t="shared" si="2"/>
        <v/>
      </c>
      <c r="J23" s="89"/>
      <c r="K23" s="89"/>
      <c r="L23" s="58"/>
      <c r="M23" s="58"/>
      <c r="N23" s="58"/>
      <c r="O23" s="58"/>
      <c r="P23" s="58"/>
      <c r="Q23" s="58"/>
      <c r="R23" s="89" t="str">
        <f t="shared" si="3"/>
        <v/>
      </c>
      <c r="S23" s="89"/>
      <c r="T23" s="89"/>
      <c r="U23" s="60"/>
      <c r="V23" s="60"/>
      <c r="W23" s="60"/>
      <c r="X23" s="60"/>
      <c r="Y23" s="61"/>
    </row>
    <row r="24" spans="1:25" s="54" customFormat="1" ht="22.5" customHeight="1" x14ac:dyDescent="0.4">
      <c r="A24" s="51"/>
      <c r="B24" s="56">
        <f t="shared" si="0"/>
        <v>45370</v>
      </c>
      <c r="C24" s="57">
        <f t="shared" si="1"/>
        <v>45370</v>
      </c>
      <c r="D24" s="58"/>
      <c r="E24" s="58"/>
      <c r="F24" s="58"/>
      <c r="G24" s="59"/>
      <c r="H24" s="59"/>
      <c r="I24" s="89" t="str">
        <f t="shared" si="2"/>
        <v/>
      </c>
      <c r="J24" s="89"/>
      <c r="K24" s="89"/>
      <c r="L24" s="58"/>
      <c r="M24" s="58"/>
      <c r="N24" s="58"/>
      <c r="O24" s="58"/>
      <c r="P24" s="58"/>
      <c r="Q24" s="58"/>
      <c r="R24" s="89" t="str">
        <f t="shared" si="3"/>
        <v/>
      </c>
      <c r="S24" s="89"/>
      <c r="T24" s="89"/>
      <c r="U24" s="60"/>
      <c r="V24" s="60"/>
      <c r="W24" s="60"/>
      <c r="X24" s="60"/>
      <c r="Y24" s="61"/>
    </row>
    <row r="25" spans="1:25" s="54" customFormat="1" ht="22.5" customHeight="1" x14ac:dyDescent="0.4">
      <c r="A25" s="51"/>
      <c r="B25" s="56">
        <f t="shared" si="0"/>
        <v>45371</v>
      </c>
      <c r="C25" s="57">
        <f t="shared" si="1"/>
        <v>45371</v>
      </c>
      <c r="D25" s="58"/>
      <c r="E25" s="58"/>
      <c r="F25" s="58"/>
      <c r="G25" s="59"/>
      <c r="H25" s="59"/>
      <c r="I25" s="89" t="str">
        <f t="shared" si="2"/>
        <v/>
      </c>
      <c r="J25" s="89"/>
      <c r="K25" s="89"/>
      <c r="L25" s="58"/>
      <c r="M25" s="58"/>
      <c r="N25" s="58"/>
      <c r="O25" s="58"/>
      <c r="P25" s="58"/>
      <c r="Q25" s="58"/>
      <c r="R25" s="89" t="str">
        <f t="shared" si="3"/>
        <v/>
      </c>
      <c r="S25" s="89"/>
      <c r="T25" s="89"/>
      <c r="U25" s="60"/>
      <c r="V25" s="60"/>
      <c r="W25" s="60"/>
      <c r="X25" s="60"/>
      <c r="Y25" s="61"/>
    </row>
    <row r="26" spans="1:25" ht="22.5" customHeight="1" x14ac:dyDescent="0.4">
      <c r="B26" s="56">
        <f t="shared" si="0"/>
        <v>45372</v>
      </c>
      <c r="C26" s="57">
        <f t="shared" si="1"/>
        <v>45372</v>
      </c>
      <c r="D26" s="58"/>
      <c r="E26" s="58"/>
      <c r="F26" s="58"/>
      <c r="G26" s="59"/>
      <c r="H26" s="59"/>
      <c r="I26" s="89" t="str">
        <f t="shared" si="2"/>
        <v/>
      </c>
      <c r="J26" s="89"/>
      <c r="K26" s="89"/>
      <c r="L26" s="58"/>
      <c r="M26" s="58"/>
      <c r="N26" s="58"/>
      <c r="O26" s="58"/>
      <c r="P26" s="58"/>
      <c r="Q26" s="58"/>
      <c r="R26" s="89" t="str">
        <f t="shared" si="3"/>
        <v/>
      </c>
      <c r="S26" s="89"/>
      <c r="T26" s="89"/>
      <c r="U26" s="60"/>
      <c r="V26" s="60"/>
      <c r="W26" s="60"/>
      <c r="X26" s="60"/>
      <c r="Y26" s="61"/>
    </row>
    <row r="27" spans="1:25" ht="22.5" customHeight="1" x14ac:dyDescent="0.4">
      <c r="B27" s="56">
        <f t="shared" si="0"/>
        <v>45373</v>
      </c>
      <c r="C27" s="57">
        <f t="shared" si="1"/>
        <v>45373</v>
      </c>
      <c r="D27" s="58"/>
      <c r="E27" s="58"/>
      <c r="F27" s="58"/>
      <c r="G27" s="59"/>
      <c r="H27" s="59"/>
      <c r="I27" s="89" t="str">
        <f t="shared" si="2"/>
        <v/>
      </c>
      <c r="J27" s="89"/>
      <c r="K27" s="89"/>
      <c r="L27" s="58"/>
      <c r="M27" s="58"/>
      <c r="N27" s="58"/>
      <c r="O27" s="58"/>
      <c r="P27" s="58"/>
      <c r="Q27" s="58"/>
      <c r="R27" s="89" t="str">
        <f t="shared" si="3"/>
        <v/>
      </c>
      <c r="S27" s="89"/>
      <c r="T27" s="89"/>
      <c r="U27" s="60"/>
      <c r="V27" s="60"/>
      <c r="W27" s="60"/>
      <c r="X27" s="60"/>
      <c r="Y27" s="61"/>
    </row>
    <row r="28" spans="1:25" ht="22.5" customHeight="1" x14ac:dyDescent="0.4">
      <c r="B28" s="56">
        <f t="shared" si="0"/>
        <v>45374</v>
      </c>
      <c r="C28" s="57">
        <f t="shared" si="1"/>
        <v>45374</v>
      </c>
      <c r="D28" s="58"/>
      <c r="E28" s="58"/>
      <c r="F28" s="58"/>
      <c r="G28" s="59"/>
      <c r="H28" s="59"/>
      <c r="I28" s="89" t="str">
        <f t="shared" si="2"/>
        <v/>
      </c>
      <c r="J28" s="89"/>
      <c r="K28" s="89"/>
      <c r="L28" s="58"/>
      <c r="M28" s="58"/>
      <c r="N28" s="58"/>
      <c r="O28" s="58"/>
      <c r="P28" s="58"/>
      <c r="Q28" s="58"/>
      <c r="R28" s="89" t="str">
        <f t="shared" si="3"/>
        <v/>
      </c>
      <c r="S28" s="89"/>
      <c r="T28" s="89"/>
      <c r="U28" s="60"/>
      <c r="V28" s="60"/>
      <c r="W28" s="60"/>
      <c r="X28" s="60"/>
      <c r="Y28" s="61"/>
    </row>
    <row r="29" spans="1:25" ht="22.5" customHeight="1" x14ac:dyDescent="0.4">
      <c r="B29" s="56">
        <f t="shared" si="0"/>
        <v>45375</v>
      </c>
      <c r="C29" s="57">
        <f t="shared" si="1"/>
        <v>45375</v>
      </c>
      <c r="D29" s="58"/>
      <c r="E29" s="58"/>
      <c r="F29" s="58"/>
      <c r="G29" s="59"/>
      <c r="H29" s="59"/>
      <c r="I29" s="89" t="str">
        <f t="shared" si="2"/>
        <v/>
      </c>
      <c r="J29" s="89"/>
      <c r="K29" s="89"/>
      <c r="L29" s="58"/>
      <c r="M29" s="58"/>
      <c r="N29" s="58"/>
      <c r="O29" s="58"/>
      <c r="P29" s="58"/>
      <c r="Q29" s="58"/>
      <c r="R29" s="89" t="str">
        <f t="shared" si="3"/>
        <v/>
      </c>
      <c r="S29" s="89"/>
      <c r="T29" s="89"/>
      <c r="U29" s="60"/>
      <c r="V29" s="60"/>
      <c r="W29" s="60"/>
      <c r="X29" s="60"/>
      <c r="Y29" s="61"/>
    </row>
    <row r="30" spans="1:25" ht="22.5" customHeight="1" x14ac:dyDescent="0.4">
      <c r="B30" s="56">
        <f t="shared" si="0"/>
        <v>45376</v>
      </c>
      <c r="C30" s="57">
        <f t="shared" si="1"/>
        <v>45376</v>
      </c>
      <c r="D30" s="58"/>
      <c r="E30" s="58"/>
      <c r="F30" s="58"/>
      <c r="G30" s="59"/>
      <c r="H30" s="59"/>
      <c r="I30" s="89" t="str">
        <f t="shared" si="2"/>
        <v/>
      </c>
      <c r="J30" s="89"/>
      <c r="K30" s="89"/>
      <c r="L30" s="58"/>
      <c r="M30" s="58"/>
      <c r="N30" s="58"/>
      <c r="O30" s="58"/>
      <c r="P30" s="58"/>
      <c r="Q30" s="58"/>
      <c r="R30" s="89" t="str">
        <f t="shared" si="3"/>
        <v/>
      </c>
      <c r="S30" s="89"/>
      <c r="T30" s="89"/>
      <c r="U30" s="60"/>
      <c r="V30" s="60"/>
      <c r="W30" s="60"/>
      <c r="X30" s="60"/>
      <c r="Y30" s="61"/>
    </row>
    <row r="31" spans="1:25" ht="22.5" customHeight="1" x14ac:dyDescent="0.4">
      <c r="B31" s="56">
        <f t="shared" si="0"/>
        <v>45377</v>
      </c>
      <c r="C31" s="57">
        <f t="shared" si="1"/>
        <v>45377</v>
      </c>
      <c r="D31" s="58"/>
      <c r="E31" s="58"/>
      <c r="F31" s="58"/>
      <c r="G31" s="59"/>
      <c r="H31" s="59"/>
      <c r="I31" s="89" t="str">
        <f t="shared" si="2"/>
        <v/>
      </c>
      <c r="J31" s="89"/>
      <c r="K31" s="89"/>
      <c r="L31" s="58"/>
      <c r="M31" s="58"/>
      <c r="N31" s="58"/>
      <c r="O31" s="58"/>
      <c r="P31" s="58"/>
      <c r="Q31" s="58"/>
      <c r="R31" s="89" t="str">
        <f t="shared" si="3"/>
        <v/>
      </c>
      <c r="S31" s="89"/>
      <c r="T31" s="89"/>
      <c r="U31" s="60"/>
      <c r="V31" s="60"/>
      <c r="W31" s="60"/>
      <c r="X31" s="60"/>
      <c r="Y31" s="61"/>
    </row>
    <row r="32" spans="1:25" ht="22.5" customHeight="1" x14ac:dyDescent="0.4">
      <c r="B32" s="56">
        <f t="shared" si="0"/>
        <v>45378</v>
      </c>
      <c r="C32" s="57">
        <f t="shared" si="1"/>
        <v>45378</v>
      </c>
      <c r="D32" s="58"/>
      <c r="E32" s="58"/>
      <c r="F32" s="58"/>
      <c r="G32" s="59"/>
      <c r="H32" s="59"/>
      <c r="I32" s="89" t="str">
        <f t="shared" si="2"/>
        <v/>
      </c>
      <c r="J32" s="89"/>
      <c r="K32" s="89"/>
      <c r="L32" s="58"/>
      <c r="M32" s="58"/>
      <c r="N32" s="58"/>
      <c r="O32" s="58"/>
      <c r="P32" s="58"/>
      <c r="Q32" s="58"/>
      <c r="R32" s="89" t="str">
        <f t="shared" si="3"/>
        <v/>
      </c>
      <c r="S32" s="89"/>
      <c r="T32" s="89"/>
      <c r="U32" s="60"/>
      <c r="V32" s="60"/>
      <c r="W32" s="60"/>
      <c r="X32" s="60"/>
      <c r="Y32" s="61"/>
    </row>
    <row r="33" spans="2:25" ht="22.5" customHeight="1" x14ac:dyDescent="0.4">
      <c r="B33" s="56">
        <f t="shared" si="0"/>
        <v>45379</v>
      </c>
      <c r="C33" s="57">
        <f t="shared" si="1"/>
        <v>45379</v>
      </c>
      <c r="D33" s="58"/>
      <c r="E33" s="58"/>
      <c r="F33" s="58"/>
      <c r="G33" s="59"/>
      <c r="H33" s="59"/>
      <c r="I33" s="89" t="str">
        <f t="shared" si="2"/>
        <v/>
      </c>
      <c r="J33" s="89"/>
      <c r="K33" s="89"/>
      <c r="L33" s="58"/>
      <c r="M33" s="58"/>
      <c r="N33" s="58"/>
      <c r="O33" s="58"/>
      <c r="P33" s="58"/>
      <c r="Q33" s="58"/>
      <c r="R33" s="89" t="str">
        <f t="shared" si="3"/>
        <v/>
      </c>
      <c r="S33" s="89"/>
      <c r="T33" s="89"/>
      <c r="U33" s="60"/>
      <c r="V33" s="60"/>
      <c r="W33" s="60"/>
      <c r="X33" s="60"/>
      <c r="Y33" s="61"/>
    </row>
    <row r="34" spans="2:25" ht="22.5" customHeight="1" x14ac:dyDescent="0.4">
      <c r="B34" s="56">
        <f t="shared" si="0"/>
        <v>45380</v>
      </c>
      <c r="C34" s="57">
        <f t="shared" si="1"/>
        <v>45380</v>
      </c>
      <c r="D34" s="58"/>
      <c r="E34" s="58"/>
      <c r="F34" s="58"/>
      <c r="G34" s="59"/>
      <c r="H34" s="59"/>
      <c r="I34" s="89" t="str">
        <f t="shared" si="2"/>
        <v/>
      </c>
      <c r="J34" s="89"/>
      <c r="K34" s="89"/>
      <c r="L34" s="58"/>
      <c r="M34" s="58"/>
      <c r="N34" s="58"/>
      <c r="O34" s="58"/>
      <c r="P34" s="58"/>
      <c r="Q34" s="58"/>
      <c r="R34" s="89" t="str">
        <f t="shared" si="3"/>
        <v/>
      </c>
      <c r="S34" s="89"/>
      <c r="T34" s="89"/>
      <c r="U34" s="60"/>
      <c r="V34" s="60"/>
      <c r="W34" s="60"/>
      <c r="X34" s="60"/>
      <c r="Y34" s="61"/>
    </row>
    <row r="35" spans="2:25" ht="22.5" customHeight="1" x14ac:dyDescent="0.4">
      <c r="B35" s="56">
        <f t="shared" si="0"/>
        <v>45381</v>
      </c>
      <c r="C35" s="57">
        <f t="shared" si="1"/>
        <v>45381</v>
      </c>
      <c r="D35" s="58"/>
      <c r="E35" s="58"/>
      <c r="F35" s="58"/>
      <c r="G35" s="59"/>
      <c r="H35" s="59"/>
      <c r="I35" s="89" t="str">
        <f t="shared" si="2"/>
        <v/>
      </c>
      <c r="J35" s="89"/>
      <c r="K35" s="89"/>
      <c r="L35" s="58"/>
      <c r="M35" s="58"/>
      <c r="N35" s="58"/>
      <c r="O35" s="58"/>
      <c r="P35" s="58"/>
      <c r="Q35" s="58"/>
      <c r="R35" s="89" t="str">
        <f t="shared" si="3"/>
        <v/>
      </c>
      <c r="S35" s="89"/>
      <c r="T35" s="89"/>
      <c r="U35" s="60"/>
      <c r="V35" s="60"/>
      <c r="W35" s="60"/>
      <c r="X35" s="60"/>
      <c r="Y35" s="61"/>
    </row>
    <row r="36" spans="2:25" ht="22.5" customHeight="1" thickBot="1" x14ac:dyDescent="0.45">
      <c r="B36" s="72">
        <f t="shared" si="0"/>
        <v>45382</v>
      </c>
      <c r="C36" s="73">
        <f t="shared" si="1"/>
        <v>45382</v>
      </c>
      <c r="D36" s="74"/>
      <c r="E36" s="74"/>
      <c r="F36" s="74"/>
      <c r="G36" s="75"/>
      <c r="H36" s="75"/>
      <c r="I36" s="90" t="str">
        <f t="shared" si="2"/>
        <v/>
      </c>
      <c r="J36" s="90"/>
      <c r="K36" s="90"/>
      <c r="L36" s="74"/>
      <c r="M36" s="74"/>
      <c r="N36" s="74"/>
      <c r="O36" s="74"/>
      <c r="P36" s="74"/>
      <c r="Q36" s="74"/>
      <c r="R36" s="90" t="str">
        <f t="shared" si="3"/>
        <v/>
      </c>
      <c r="S36" s="90"/>
      <c r="T36" s="90"/>
      <c r="U36" s="76"/>
      <c r="V36" s="76"/>
      <c r="W36" s="76"/>
      <c r="X36" s="76"/>
      <c r="Y36" s="77"/>
    </row>
    <row r="37" spans="2:25" ht="22.5" customHeight="1" thickTop="1" thickBot="1" x14ac:dyDescent="0.45">
      <c r="B37" s="78" t="s">
        <v>39</v>
      </c>
      <c r="C37" s="79"/>
      <c r="D37" s="92">
        <f>SUM(D6:F36)</f>
        <v>200000</v>
      </c>
      <c r="E37" s="92"/>
      <c r="F37" s="92"/>
      <c r="G37" s="92">
        <f>SUM(G6:H36)</f>
        <v>190</v>
      </c>
      <c r="H37" s="92"/>
      <c r="I37" s="91">
        <f t="shared" ref="I37" si="4">IF(AND(D37&lt;&gt;"",G37&lt;&gt;""),D37/G37,"")</f>
        <v>1052.6315789473683</v>
      </c>
      <c r="J37" s="91"/>
      <c r="K37" s="91"/>
      <c r="L37" s="92">
        <f>SUM(L6:N36)</f>
        <v>43000</v>
      </c>
      <c r="M37" s="92"/>
      <c r="N37" s="92"/>
      <c r="O37" s="92">
        <f>SUM(O6:Q36)</f>
        <v>26000</v>
      </c>
      <c r="P37" s="92"/>
      <c r="Q37" s="92"/>
      <c r="R37" s="92">
        <f>SUM(R6:T36)</f>
        <v>131000</v>
      </c>
      <c r="S37" s="92"/>
      <c r="T37" s="92"/>
      <c r="U37" s="79"/>
      <c r="V37" s="79"/>
      <c r="W37" s="79"/>
      <c r="X37" s="79"/>
      <c r="Y37" s="80"/>
    </row>
    <row r="38" spans="2:25" x14ac:dyDescent="0.4">
      <c r="B38" s="82" t="s">
        <v>40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</row>
  </sheetData>
  <mergeCells count="238">
    <mergeCell ref="R37:T37"/>
    <mergeCell ref="U37:Y37"/>
    <mergeCell ref="B38:Y38"/>
    <mergeCell ref="S4:T4"/>
    <mergeCell ref="D37:F37"/>
    <mergeCell ref="G37:H37"/>
    <mergeCell ref="I37:K37"/>
    <mergeCell ref="L37:N37"/>
    <mergeCell ref="O37:Q37"/>
    <mergeCell ref="U35:Y35"/>
    <mergeCell ref="D36:F36"/>
    <mergeCell ref="G36:H36"/>
    <mergeCell ref="I36:K36"/>
    <mergeCell ref="L36:N36"/>
    <mergeCell ref="O36:Q36"/>
    <mergeCell ref="R36:T36"/>
    <mergeCell ref="U36:Y36"/>
    <mergeCell ref="D35:F35"/>
    <mergeCell ref="G35:H35"/>
    <mergeCell ref="I35:K35"/>
    <mergeCell ref="L35:N35"/>
    <mergeCell ref="O35:Q35"/>
    <mergeCell ref="R35:T35"/>
    <mergeCell ref="U33:Y33"/>
    <mergeCell ref="D34:F34"/>
    <mergeCell ref="G34:H34"/>
    <mergeCell ref="I34:K34"/>
    <mergeCell ref="L34:N34"/>
    <mergeCell ref="O34:Q34"/>
    <mergeCell ref="R34:T34"/>
    <mergeCell ref="U34:Y34"/>
    <mergeCell ref="D33:F33"/>
    <mergeCell ref="G33:H33"/>
    <mergeCell ref="I33:K33"/>
    <mergeCell ref="L33:N33"/>
    <mergeCell ref="O33:Q33"/>
    <mergeCell ref="R33:T33"/>
    <mergeCell ref="O31:Q31"/>
    <mergeCell ref="R31:T31"/>
    <mergeCell ref="U31:Y31"/>
    <mergeCell ref="D32:F32"/>
    <mergeCell ref="G32:H32"/>
    <mergeCell ref="I32:K32"/>
    <mergeCell ref="L32:N32"/>
    <mergeCell ref="O32:Q32"/>
    <mergeCell ref="R32:T32"/>
    <mergeCell ref="U32:Y32"/>
    <mergeCell ref="U29:Y29"/>
    <mergeCell ref="D30:F30"/>
    <mergeCell ref="G30:H30"/>
    <mergeCell ref="I30:K30"/>
    <mergeCell ref="L30:N30"/>
    <mergeCell ref="O30:Q30"/>
    <mergeCell ref="R30:T30"/>
    <mergeCell ref="U30:Y30"/>
    <mergeCell ref="D29:F29"/>
    <mergeCell ref="G29:H29"/>
    <mergeCell ref="I29:K29"/>
    <mergeCell ref="L29:N29"/>
    <mergeCell ref="O29:Q29"/>
    <mergeCell ref="R29:T29"/>
    <mergeCell ref="U27:Y27"/>
    <mergeCell ref="D28:F28"/>
    <mergeCell ref="G28:H28"/>
    <mergeCell ref="I28:K28"/>
    <mergeCell ref="L28:N28"/>
    <mergeCell ref="O28:Q28"/>
    <mergeCell ref="R28:T28"/>
    <mergeCell ref="U28:Y28"/>
    <mergeCell ref="D27:F27"/>
    <mergeCell ref="G27:H27"/>
    <mergeCell ref="I27:K27"/>
    <mergeCell ref="L27:N27"/>
    <mergeCell ref="O27:Q27"/>
    <mergeCell ref="R27:T27"/>
    <mergeCell ref="O25:Q25"/>
    <mergeCell ref="R25:T25"/>
    <mergeCell ref="U25:Y25"/>
    <mergeCell ref="D26:F26"/>
    <mergeCell ref="G26:H26"/>
    <mergeCell ref="I26:K26"/>
    <mergeCell ref="L26:N26"/>
    <mergeCell ref="O26:Q26"/>
    <mergeCell ref="R26:T26"/>
    <mergeCell ref="U26:Y26"/>
    <mergeCell ref="U23:Y23"/>
    <mergeCell ref="D24:F24"/>
    <mergeCell ref="G24:H24"/>
    <mergeCell ref="I24:K24"/>
    <mergeCell ref="L24:N24"/>
    <mergeCell ref="O24:Q24"/>
    <mergeCell ref="R24:T24"/>
    <mergeCell ref="U24:Y24"/>
    <mergeCell ref="D23:F23"/>
    <mergeCell ref="G23:H23"/>
    <mergeCell ref="I23:K23"/>
    <mergeCell ref="L23:N23"/>
    <mergeCell ref="O23:Q23"/>
    <mergeCell ref="R23:T23"/>
    <mergeCell ref="U21:Y21"/>
    <mergeCell ref="D22:F22"/>
    <mergeCell ref="G22:H22"/>
    <mergeCell ref="I22:K22"/>
    <mergeCell ref="L22:N22"/>
    <mergeCell ref="O22:Q22"/>
    <mergeCell ref="R22:T22"/>
    <mergeCell ref="U22:Y22"/>
    <mergeCell ref="D21:F21"/>
    <mergeCell ref="G21:H21"/>
    <mergeCell ref="I21:K21"/>
    <mergeCell ref="L21:N21"/>
    <mergeCell ref="O21:Q21"/>
    <mergeCell ref="R21:T21"/>
    <mergeCell ref="O19:Q19"/>
    <mergeCell ref="R19:T19"/>
    <mergeCell ref="U19:Y19"/>
    <mergeCell ref="D20:F20"/>
    <mergeCell ref="G20:H20"/>
    <mergeCell ref="I20:K20"/>
    <mergeCell ref="L20:N20"/>
    <mergeCell ref="O20:Q20"/>
    <mergeCell ref="R20:T20"/>
    <mergeCell ref="U20:Y20"/>
    <mergeCell ref="U17:Y17"/>
    <mergeCell ref="D18:F18"/>
    <mergeCell ref="G18:H18"/>
    <mergeCell ref="I18:K18"/>
    <mergeCell ref="L18:N18"/>
    <mergeCell ref="O18:Q18"/>
    <mergeCell ref="R18:T18"/>
    <mergeCell ref="U18:Y18"/>
    <mergeCell ref="D17:F17"/>
    <mergeCell ref="G17:H17"/>
    <mergeCell ref="I17:K17"/>
    <mergeCell ref="L17:N17"/>
    <mergeCell ref="O17:Q17"/>
    <mergeCell ref="R17:T17"/>
    <mergeCell ref="U15:Y15"/>
    <mergeCell ref="D16:F16"/>
    <mergeCell ref="G16:H16"/>
    <mergeCell ref="I16:K16"/>
    <mergeCell ref="L16:N16"/>
    <mergeCell ref="O16:Q16"/>
    <mergeCell ref="R16:T16"/>
    <mergeCell ref="U16:Y16"/>
    <mergeCell ref="D15:F15"/>
    <mergeCell ref="G15:H15"/>
    <mergeCell ref="I15:K15"/>
    <mergeCell ref="L15:N15"/>
    <mergeCell ref="O15:Q15"/>
    <mergeCell ref="R15:T15"/>
    <mergeCell ref="O13:Q13"/>
    <mergeCell ref="R13:T13"/>
    <mergeCell ref="U13:Y13"/>
    <mergeCell ref="D14:F14"/>
    <mergeCell ref="G14:H14"/>
    <mergeCell ref="I14:K14"/>
    <mergeCell ref="L14:N14"/>
    <mergeCell ref="O14:Q14"/>
    <mergeCell ref="R14:T14"/>
    <mergeCell ref="U14:Y14"/>
    <mergeCell ref="U11:Y11"/>
    <mergeCell ref="D12:F12"/>
    <mergeCell ref="G12:H12"/>
    <mergeCell ref="I12:K12"/>
    <mergeCell ref="L12:N12"/>
    <mergeCell ref="O12:Q12"/>
    <mergeCell ref="R12:T12"/>
    <mergeCell ref="U12:Y12"/>
    <mergeCell ref="D11:F11"/>
    <mergeCell ref="G11:H11"/>
    <mergeCell ref="I11:K11"/>
    <mergeCell ref="L11:N11"/>
    <mergeCell ref="O11:Q11"/>
    <mergeCell ref="R11:T11"/>
    <mergeCell ref="U9:Y9"/>
    <mergeCell ref="D10:F10"/>
    <mergeCell ref="G10:H10"/>
    <mergeCell ref="I10:K10"/>
    <mergeCell ref="L10:N10"/>
    <mergeCell ref="O10:Q10"/>
    <mergeCell ref="R10:T10"/>
    <mergeCell ref="U10:Y10"/>
    <mergeCell ref="D9:F9"/>
    <mergeCell ref="G9:H9"/>
    <mergeCell ref="I9:K9"/>
    <mergeCell ref="L9:N9"/>
    <mergeCell ref="O9:Q9"/>
    <mergeCell ref="R9:T9"/>
    <mergeCell ref="G8:H8"/>
    <mergeCell ref="I8:K8"/>
    <mergeCell ref="L8:N8"/>
    <mergeCell ref="O8:Q8"/>
    <mergeCell ref="R8:T8"/>
    <mergeCell ref="U8:Y8"/>
    <mergeCell ref="R5:T5"/>
    <mergeCell ref="R6:T6"/>
    <mergeCell ref="U6:Y6"/>
    <mergeCell ref="U5:Y5"/>
    <mergeCell ref="D7:F7"/>
    <mergeCell ref="G7:H7"/>
    <mergeCell ref="I7:K7"/>
    <mergeCell ref="L7:N7"/>
    <mergeCell ref="O7:Q7"/>
    <mergeCell ref="R7:T7"/>
    <mergeCell ref="B37:C37"/>
    <mergeCell ref="B4:C4"/>
    <mergeCell ref="D6:F6"/>
    <mergeCell ref="G6:H6"/>
    <mergeCell ref="I6:K6"/>
    <mergeCell ref="I5:K5"/>
    <mergeCell ref="G5:H5"/>
    <mergeCell ref="D31:F31"/>
    <mergeCell ref="G31:H31"/>
    <mergeCell ref="I31:K31"/>
    <mergeCell ref="L31:N31"/>
    <mergeCell ref="D25:F25"/>
    <mergeCell ref="G25:H25"/>
    <mergeCell ref="I25:K25"/>
    <mergeCell ref="L25:N25"/>
    <mergeCell ref="D19:F19"/>
    <mergeCell ref="G19:H19"/>
    <mergeCell ref="I19:K19"/>
    <mergeCell ref="L19:N19"/>
    <mergeCell ref="D13:F13"/>
    <mergeCell ref="G13:H13"/>
    <mergeCell ref="I13:K13"/>
    <mergeCell ref="L13:N13"/>
    <mergeCell ref="L6:N6"/>
    <mergeCell ref="O6:Q6"/>
    <mergeCell ref="U7:Y7"/>
    <mergeCell ref="D8:F8"/>
    <mergeCell ref="B3:Y3"/>
    <mergeCell ref="E4:F4"/>
    <mergeCell ref="B5:C5"/>
    <mergeCell ref="D5:F5"/>
    <mergeCell ref="L5:N5"/>
    <mergeCell ref="O5:Q5"/>
  </mergeCells>
  <phoneticPr fontId="2"/>
  <conditionalFormatting sqref="B6:C36">
    <cfRule type="expression" dxfId="1" priority="1" stopIfTrue="1">
      <formula>WEEKDAY(B6)=7</formula>
    </cfRule>
    <cfRule type="expression" dxfId="0" priority="2" stopIfTrue="1">
      <formula>WEEKDAY(B6)=1</formula>
    </cfRule>
  </conditionalFormatting>
  <hyperlinks>
    <hyperlink ref="A1" r:id="rId1" display="イラストクローゼット" xr:uid="{FBE84A75-AF1A-4F5F-B3D9-F5817501EB38}"/>
  </hyperlinks>
  <pageMargins left="0.38" right="0.32" top="0.51" bottom="0.22" header="0" footer="0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319EB-E3EA-46F5-94C9-7D7019509861}">
  <dimension ref="A1:I59"/>
  <sheetViews>
    <sheetView showGridLines="0" workbookViewId="0">
      <selection sqref="A1:XFD1"/>
    </sheetView>
  </sheetViews>
  <sheetFormatPr defaultRowHeight="15.75" x14ac:dyDescent="0.4"/>
  <cols>
    <col min="1" max="1" width="4.5" style="2" customWidth="1"/>
    <col min="2" max="2" width="10.375" style="2" customWidth="1"/>
    <col min="3" max="3" width="5.25" style="2" customWidth="1"/>
    <col min="4" max="4" width="7.625" style="2" customWidth="1"/>
    <col min="5" max="5" width="13.625" style="2" customWidth="1"/>
    <col min="6" max="6" width="5.5" style="2" customWidth="1"/>
    <col min="7" max="7" width="12.875" style="2" customWidth="1"/>
    <col min="8" max="8" width="13.625" style="2" customWidth="1"/>
    <col min="9" max="9" width="17" style="2" customWidth="1"/>
    <col min="10" max="16384" width="9" style="2"/>
  </cols>
  <sheetData>
    <row r="1" spans="1:9" ht="21.75" customHeight="1" x14ac:dyDescent="0.4">
      <c r="A1" s="1" t="s">
        <v>0</v>
      </c>
      <c r="E1" s="4"/>
    </row>
    <row r="2" spans="1:9" ht="21" x14ac:dyDescent="0.4">
      <c r="B2" s="4"/>
      <c r="C2" s="4"/>
      <c r="D2" s="4"/>
      <c r="E2" s="4"/>
      <c r="F2" s="4"/>
      <c r="G2" s="4"/>
      <c r="H2" s="4"/>
      <c r="I2" s="4"/>
    </row>
    <row r="3" spans="1:9" ht="32.25" customHeight="1" thickBot="1" x14ac:dyDescent="0.45">
      <c r="B3" s="23" t="s">
        <v>19</v>
      </c>
      <c r="E3" s="22" t="s">
        <v>1</v>
      </c>
    </row>
    <row r="4" spans="1:9" ht="22.5" customHeight="1" x14ac:dyDescent="0.4">
      <c r="B4" s="19" t="s">
        <v>3</v>
      </c>
      <c r="C4" s="41" t="s">
        <v>12</v>
      </c>
      <c r="D4" s="41"/>
      <c r="E4" s="42"/>
      <c r="G4" s="19" t="s">
        <v>22</v>
      </c>
      <c r="H4" s="26">
        <v>110000</v>
      </c>
      <c r="I4" s="24"/>
    </row>
    <row r="5" spans="1:9" ht="22.5" customHeight="1" x14ac:dyDescent="0.4">
      <c r="B5" s="20" t="s">
        <v>4</v>
      </c>
      <c r="C5" s="39" t="s">
        <v>13</v>
      </c>
      <c r="D5" s="39"/>
      <c r="E5" s="40"/>
      <c r="G5" s="20" t="s">
        <v>23</v>
      </c>
      <c r="H5" s="27">
        <v>3000</v>
      </c>
      <c r="I5" s="25"/>
    </row>
    <row r="6" spans="1:9" ht="22.5" customHeight="1" x14ac:dyDescent="0.4">
      <c r="B6" s="20" t="s">
        <v>17</v>
      </c>
      <c r="C6" s="39" t="s">
        <v>18</v>
      </c>
      <c r="D6" s="39"/>
      <c r="E6" s="40"/>
      <c r="G6" s="20" t="s">
        <v>20</v>
      </c>
      <c r="H6" s="39" t="s">
        <v>24</v>
      </c>
      <c r="I6" s="40"/>
    </row>
    <row r="7" spans="1:9" ht="22.5" customHeight="1" thickBot="1" x14ac:dyDescent="0.45">
      <c r="B7" s="21" t="s">
        <v>2</v>
      </c>
      <c r="C7" s="45">
        <v>150000</v>
      </c>
      <c r="D7" s="46"/>
      <c r="E7" s="28"/>
      <c r="G7" s="21" t="s">
        <v>21</v>
      </c>
      <c r="H7" s="43" t="s">
        <v>25</v>
      </c>
      <c r="I7" s="44"/>
    </row>
    <row r="8" spans="1:9" ht="9.75" customHeight="1" thickBot="1" x14ac:dyDescent="0.45"/>
    <row r="9" spans="1:9" ht="22.5" customHeight="1" thickBot="1" x14ac:dyDescent="0.45">
      <c r="B9" s="13" t="s">
        <v>5</v>
      </c>
      <c r="C9" s="14" t="s">
        <v>6</v>
      </c>
      <c r="D9" s="14" t="s">
        <v>7</v>
      </c>
      <c r="E9" s="29" t="s">
        <v>8</v>
      </c>
      <c r="F9" s="47" t="s">
        <v>9</v>
      </c>
      <c r="G9" s="48"/>
      <c r="H9" s="29" t="s">
        <v>10</v>
      </c>
      <c r="I9" s="15" t="s">
        <v>14</v>
      </c>
    </row>
    <row r="10" spans="1:9" ht="22.5" customHeight="1" x14ac:dyDescent="0.4">
      <c r="B10" s="16">
        <v>45313</v>
      </c>
      <c r="C10" s="6" t="s">
        <v>11</v>
      </c>
      <c r="D10" s="17">
        <v>5</v>
      </c>
      <c r="E10" s="30">
        <f>IF(AND($C$7&lt;&gt;"",D10&lt;&gt;""),$C$7*D10,"")</f>
        <v>750000</v>
      </c>
      <c r="F10" s="49">
        <v>50000</v>
      </c>
      <c r="G10" s="50"/>
      <c r="H10" s="30">
        <f>IF(AND(E10&lt;&gt;"",F10&gt;=0),E10-F10,"")</f>
        <v>700000</v>
      </c>
      <c r="I10" s="18" t="s">
        <v>16</v>
      </c>
    </row>
    <row r="11" spans="1:9" ht="22.5" customHeight="1" x14ac:dyDescent="0.4">
      <c r="B11" s="7">
        <v>45314</v>
      </c>
      <c r="C11" s="3" t="s">
        <v>15</v>
      </c>
      <c r="D11" s="5">
        <v>2</v>
      </c>
      <c r="E11" s="31">
        <f t="shared" ref="E11:E36" si="0">IF(AND($C$7&lt;&gt;"",D11&lt;&gt;""),$C$7*D11,"")</f>
        <v>300000</v>
      </c>
      <c r="F11" s="34"/>
      <c r="G11" s="35"/>
      <c r="H11" s="31">
        <f t="shared" ref="H11:H36" si="1">IF(AND(E11&lt;&gt;"",F11&gt;=0),E11-F11,"")</f>
        <v>300000</v>
      </c>
      <c r="I11" s="8"/>
    </row>
    <row r="12" spans="1:9" ht="22.5" customHeight="1" x14ac:dyDescent="0.4">
      <c r="B12" s="7"/>
      <c r="C12" s="3"/>
      <c r="D12" s="5"/>
      <c r="E12" s="31" t="str">
        <f t="shared" si="0"/>
        <v/>
      </c>
      <c r="F12" s="34"/>
      <c r="G12" s="35"/>
      <c r="H12" s="31" t="str">
        <f t="shared" si="1"/>
        <v/>
      </c>
      <c r="I12" s="8"/>
    </row>
    <row r="13" spans="1:9" ht="22.5" customHeight="1" x14ac:dyDescent="0.4">
      <c r="B13" s="7"/>
      <c r="C13" s="3"/>
      <c r="D13" s="5"/>
      <c r="E13" s="31" t="str">
        <f t="shared" si="0"/>
        <v/>
      </c>
      <c r="F13" s="34"/>
      <c r="G13" s="35"/>
      <c r="H13" s="31" t="str">
        <f t="shared" si="1"/>
        <v/>
      </c>
      <c r="I13" s="8"/>
    </row>
    <row r="14" spans="1:9" ht="22.5" customHeight="1" x14ac:dyDescent="0.4">
      <c r="B14" s="7"/>
      <c r="C14" s="3"/>
      <c r="D14" s="5"/>
      <c r="E14" s="31" t="str">
        <f t="shared" si="0"/>
        <v/>
      </c>
      <c r="F14" s="34"/>
      <c r="G14" s="35"/>
      <c r="H14" s="31" t="str">
        <f t="shared" si="1"/>
        <v/>
      </c>
      <c r="I14" s="8"/>
    </row>
    <row r="15" spans="1:9" ht="22.5" customHeight="1" x14ac:dyDescent="0.4">
      <c r="B15" s="7"/>
      <c r="C15" s="3"/>
      <c r="D15" s="5"/>
      <c r="E15" s="31" t="str">
        <f t="shared" si="0"/>
        <v/>
      </c>
      <c r="F15" s="34"/>
      <c r="G15" s="35"/>
      <c r="H15" s="31" t="str">
        <f t="shared" si="1"/>
        <v/>
      </c>
      <c r="I15" s="8"/>
    </row>
    <row r="16" spans="1:9" ht="22.5" customHeight="1" x14ac:dyDescent="0.4">
      <c r="B16" s="7"/>
      <c r="C16" s="3"/>
      <c r="D16" s="5"/>
      <c r="E16" s="31" t="str">
        <f t="shared" si="0"/>
        <v/>
      </c>
      <c r="F16" s="34"/>
      <c r="G16" s="35"/>
      <c r="H16" s="31" t="str">
        <f t="shared" si="1"/>
        <v/>
      </c>
      <c r="I16" s="8"/>
    </row>
    <row r="17" spans="2:9" ht="22.5" customHeight="1" x14ac:dyDescent="0.4">
      <c r="B17" s="7"/>
      <c r="C17" s="3"/>
      <c r="D17" s="5"/>
      <c r="E17" s="31" t="str">
        <f t="shared" si="0"/>
        <v/>
      </c>
      <c r="F17" s="34"/>
      <c r="G17" s="35"/>
      <c r="H17" s="31" t="str">
        <f t="shared" si="1"/>
        <v/>
      </c>
      <c r="I17" s="8"/>
    </row>
    <row r="18" spans="2:9" ht="22.5" customHeight="1" x14ac:dyDescent="0.4">
      <c r="B18" s="7"/>
      <c r="C18" s="3"/>
      <c r="D18" s="5"/>
      <c r="E18" s="31" t="str">
        <f t="shared" si="0"/>
        <v/>
      </c>
      <c r="F18" s="34"/>
      <c r="G18" s="35"/>
      <c r="H18" s="31" t="str">
        <f t="shared" si="1"/>
        <v/>
      </c>
      <c r="I18" s="8"/>
    </row>
    <row r="19" spans="2:9" ht="22.5" customHeight="1" x14ac:dyDescent="0.4">
      <c r="B19" s="7"/>
      <c r="C19" s="3"/>
      <c r="D19" s="5"/>
      <c r="E19" s="31" t="str">
        <f t="shared" si="0"/>
        <v/>
      </c>
      <c r="F19" s="34"/>
      <c r="G19" s="35"/>
      <c r="H19" s="31" t="str">
        <f t="shared" si="1"/>
        <v/>
      </c>
      <c r="I19" s="8"/>
    </row>
    <row r="20" spans="2:9" ht="22.5" customHeight="1" x14ac:dyDescent="0.4">
      <c r="B20" s="7"/>
      <c r="C20" s="3"/>
      <c r="D20" s="5"/>
      <c r="E20" s="31" t="str">
        <f t="shared" si="0"/>
        <v/>
      </c>
      <c r="F20" s="34"/>
      <c r="G20" s="35"/>
      <c r="H20" s="31" t="str">
        <f t="shared" si="1"/>
        <v/>
      </c>
      <c r="I20" s="8"/>
    </row>
    <row r="21" spans="2:9" ht="22.5" customHeight="1" x14ac:dyDescent="0.4">
      <c r="B21" s="7"/>
      <c r="C21" s="3"/>
      <c r="D21" s="5"/>
      <c r="E21" s="31" t="str">
        <f t="shared" si="0"/>
        <v/>
      </c>
      <c r="F21" s="34"/>
      <c r="G21" s="35"/>
      <c r="H21" s="31" t="str">
        <f t="shared" si="1"/>
        <v/>
      </c>
      <c r="I21" s="8"/>
    </row>
    <row r="22" spans="2:9" ht="22.5" customHeight="1" x14ac:dyDescent="0.4">
      <c r="B22" s="7"/>
      <c r="C22" s="3"/>
      <c r="D22" s="5"/>
      <c r="E22" s="31" t="str">
        <f t="shared" si="0"/>
        <v/>
      </c>
      <c r="F22" s="34"/>
      <c r="G22" s="35"/>
      <c r="H22" s="31" t="str">
        <f t="shared" si="1"/>
        <v/>
      </c>
      <c r="I22" s="8"/>
    </row>
    <row r="23" spans="2:9" ht="22.5" customHeight="1" x14ac:dyDescent="0.4">
      <c r="B23" s="7"/>
      <c r="C23" s="3"/>
      <c r="D23" s="5"/>
      <c r="E23" s="31" t="str">
        <f t="shared" si="0"/>
        <v/>
      </c>
      <c r="F23" s="34"/>
      <c r="G23" s="35"/>
      <c r="H23" s="31" t="str">
        <f t="shared" si="1"/>
        <v/>
      </c>
      <c r="I23" s="8"/>
    </row>
    <row r="24" spans="2:9" ht="22.5" customHeight="1" x14ac:dyDescent="0.4">
      <c r="B24" s="7"/>
      <c r="C24" s="3"/>
      <c r="D24" s="5"/>
      <c r="E24" s="31" t="str">
        <f t="shared" si="0"/>
        <v/>
      </c>
      <c r="F24" s="34"/>
      <c r="G24" s="35"/>
      <c r="H24" s="31" t="str">
        <f t="shared" si="1"/>
        <v/>
      </c>
      <c r="I24" s="8"/>
    </row>
    <row r="25" spans="2:9" ht="22.5" customHeight="1" x14ac:dyDescent="0.4">
      <c r="B25" s="7"/>
      <c r="C25" s="3"/>
      <c r="D25" s="5"/>
      <c r="E25" s="31" t="str">
        <f t="shared" si="0"/>
        <v/>
      </c>
      <c r="F25" s="34"/>
      <c r="G25" s="35"/>
      <c r="H25" s="31" t="str">
        <f t="shared" si="1"/>
        <v/>
      </c>
      <c r="I25" s="8"/>
    </row>
    <row r="26" spans="2:9" ht="22.5" customHeight="1" x14ac:dyDescent="0.4">
      <c r="B26" s="7"/>
      <c r="C26" s="3"/>
      <c r="D26" s="5"/>
      <c r="E26" s="31" t="str">
        <f t="shared" si="0"/>
        <v/>
      </c>
      <c r="F26" s="34"/>
      <c r="G26" s="35"/>
      <c r="H26" s="31" t="str">
        <f t="shared" si="1"/>
        <v/>
      </c>
      <c r="I26" s="8"/>
    </row>
    <row r="27" spans="2:9" ht="22.5" customHeight="1" x14ac:dyDescent="0.4">
      <c r="B27" s="7"/>
      <c r="C27" s="3"/>
      <c r="D27" s="5"/>
      <c r="E27" s="31" t="str">
        <f t="shared" si="0"/>
        <v/>
      </c>
      <c r="F27" s="34"/>
      <c r="G27" s="35"/>
      <c r="H27" s="31" t="str">
        <f t="shared" si="1"/>
        <v/>
      </c>
      <c r="I27" s="8"/>
    </row>
    <row r="28" spans="2:9" ht="22.5" customHeight="1" x14ac:dyDescent="0.4">
      <c r="B28" s="7"/>
      <c r="C28" s="3"/>
      <c r="D28" s="5"/>
      <c r="E28" s="31" t="str">
        <f t="shared" si="0"/>
        <v/>
      </c>
      <c r="F28" s="34"/>
      <c r="G28" s="35"/>
      <c r="H28" s="31" t="str">
        <f t="shared" si="1"/>
        <v/>
      </c>
      <c r="I28" s="8"/>
    </row>
    <row r="29" spans="2:9" ht="22.5" customHeight="1" x14ac:dyDescent="0.4">
      <c r="B29" s="7"/>
      <c r="C29" s="3"/>
      <c r="D29" s="5"/>
      <c r="E29" s="31" t="str">
        <f t="shared" si="0"/>
        <v/>
      </c>
      <c r="F29" s="34"/>
      <c r="G29" s="35"/>
      <c r="H29" s="31" t="str">
        <f t="shared" si="1"/>
        <v/>
      </c>
      <c r="I29" s="8"/>
    </row>
    <row r="30" spans="2:9" ht="22.5" customHeight="1" x14ac:dyDescent="0.4">
      <c r="B30" s="7"/>
      <c r="C30" s="3"/>
      <c r="D30" s="5"/>
      <c r="E30" s="31" t="str">
        <f t="shared" si="0"/>
        <v/>
      </c>
      <c r="F30" s="34"/>
      <c r="G30" s="35"/>
      <c r="H30" s="31" t="str">
        <f t="shared" si="1"/>
        <v/>
      </c>
      <c r="I30" s="8"/>
    </row>
    <row r="31" spans="2:9" ht="22.5" customHeight="1" x14ac:dyDescent="0.4">
      <c r="B31" s="7"/>
      <c r="C31" s="3"/>
      <c r="D31" s="5"/>
      <c r="E31" s="31" t="str">
        <f t="shared" si="0"/>
        <v/>
      </c>
      <c r="F31" s="34"/>
      <c r="G31" s="35"/>
      <c r="H31" s="31" t="str">
        <f t="shared" si="1"/>
        <v/>
      </c>
      <c r="I31" s="8"/>
    </row>
    <row r="32" spans="2:9" ht="22.5" customHeight="1" x14ac:dyDescent="0.4">
      <c r="B32" s="7"/>
      <c r="C32" s="3"/>
      <c r="D32" s="5"/>
      <c r="E32" s="31" t="str">
        <f t="shared" si="0"/>
        <v/>
      </c>
      <c r="F32" s="34"/>
      <c r="G32" s="35"/>
      <c r="H32" s="31" t="str">
        <f t="shared" si="1"/>
        <v/>
      </c>
      <c r="I32" s="8"/>
    </row>
    <row r="33" spans="2:9" ht="22.5" customHeight="1" x14ac:dyDescent="0.4">
      <c r="B33" s="7"/>
      <c r="C33" s="3"/>
      <c r="D33" s="5"/>
      <c r="E33" s="31" t="str">
        <f t="shared" si="0"/>
        <v/>
      </c>
      <c r="F33" s="34"/>
      <c r="G33" s="35"/>
      <c r="H33" s="31" t="str">
        <f t="shared" si="1"/>
        <v/>
      </c>
      <c r="I33" s="8"/>
    </row>
    <row r="34" spans="2:9" ht="22.5" customHeight="1" x14ac:dyDescent="0.4">
      <c r="B34" s="7"/>
      <c r="C34" s="3"/>
      <c r="D34" s="5"/>
      <c r="E34" s="31" t="str">
        <f t="shared" si="0"/>
        <v/>
      </c>
      <c r="F34" s="34"/>
      <c r="G34" s="35"/>
      <c r="H34" s="31" t="str">
        <f t="shared" si="1"/>
        <v/>
      </c>
      <c r="I34" s="8"/>
    </row>
    <row r="35" spans="2:9" ht="22.5" customHeight="1" x14ac:dyDescent="0.4">
      <c r="B35" s="7"/>
      <c r="C35" s="3"/>
      <c r="D35" s="5"/>
      <c r="E35" s="31" t="str">
        <f t="shared" si="0"/>
        <v/>
      </c>
      <c r="F35" s="34"/>
      <c r="G35" s="35"/>
      <c r="H35" s="31" t="str">
        <f t="shared" si="1"/>
        <v/>
      </c>
      <c r="I35" s="8"/>
    </row>
    <row r="36" spans="2:9" ht="22.5" customHeight="1" thickBot="1" x14ac:dyDescent="0.45">
      <c r="B36" s="9"/>
      <c r="C36" s="10"/>
      <c r="D36" s="11"/>
      <c r="E36" s="32" t="str">
        <f t="shared" si="0"/>
        <v/>
      </c>
      <c r="F36" s="36"/>
      <c r="G36" s="37"/>
      <c r="H36" s="32" t="str">
        <f t="shared" si="1"/>
        <v/>
      </c>
      <c r="I36" s="12"/>
    </row>
    <row r="37" spans="2:9" ht="22.5" customHeight="1" x14ac:dyDescent="0.4">
      <c r="B37" s="38" t="s">
        <v>27</v>
      </c>
      <c r="C37" s="38"/>
      <c r="D37" s="38"/>
      <c r="E37" s="38"/>
      <c r="F37" s="38"/>
      <c r="G37" s="38"/>
      <c r="H37" s="38"/>
      <c r="I37" s="38"/>
    </row>
    <row r="38" spans="2:9" ht="22.5" customHeight="1" x14ac:dyDescent="0.4"/>
    <row r="39" spans="2:9" ht="22.5" customHeight="1" x14ac:dyDescent="0.4"/>
    <row r="40" spans="2:9" ht="22.5" customHeight="1" x14ac:dyDescent="0.4"/>
    <row r="41" spans="2:9" ht="22.5" customHeight="1" x14ac:dyDescent="0.4"/>
    <row r="42" spans="2:9" ht="22.5" customHeight="1" x14ac:dyDescent="0.4"/>
    <row r="43" spans="2:9" ht="22.5" customHeight="1" x14ac:dyDescent="0.4"/>
    <row r="44" spans="2:9" ht="22.5" customHeight="1" x14ac:dyDescent="0.4"/>
    <row r="45" spans="2:9" ht="22.5" customHeight="1" x14ac:dyDescent="0.4"/>
    <row r="46" spans="2:9" ht="22.5" customHeight="1" x14ac:dyDescent="0.4"/>
    <row r="47" spans="2:9" ht="22.5" customHeight="1" x14ac:dyDescent="0.4"/>
    <row r="48" spans="2:9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22.5" customHeight="1" x14ac:dyDescent="0.4"/>
  </sheetData>
  <mergeCells count="35">
    <mergeCell ref="C4:E4"/>
    <mergeCell ref="C5:E5"/>
    <mergeCell ref="C6:E6"/>
    <mergeCell ref="H7:I7"/>
    <mergeCell ref="C7:D7"/>
    <mergeCell ref="F15:G15"/>
    <mergeCell ref="F16:G16"/>
    <mergeCell ref="F17:G17"/>
    <mergeCell ref="F18:G18"/>
    <mergeCell ref="H6:I6"/>
    <mergeCell ref="F9:G9"/>
    <mergeCell ref="F10:G10"/>
    <mergeCell ref="F11:G11"/>
    <mergeCell ref="F12:G12"/>
    <mergeCell ref="F13:G13"/>
    <mergeCell ref="F14:G14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34:G34"/>
    <mergeCell ref="F35:G35"/>
    <mergeCell ref="F36:G36"/>
    <mergeCell ref="B37:I37"/>
    <mergeCell ref="F29:G29"/>
    <mergeCell ref="F30:G30"/>
    <mergeCell ref="F31:G31"/>
    <mergeCell ref="F32:G32"/>
    <mergeCell ref="F33:G33"/>
  </mergeCells>
  <phoneticPr fontId="2"/>
  <hyperlinks>
    <hyperlink ref="A1" r:id="rId1" display="イラストクローゼット" xr:uid="{C9DADDF7-7DC0-4B87-AACC-6DF7D9723F50}"/>
  </hyperlinks>
  <printOptions horizontalCentered="1"/>
  <pageMargins left="0.21" right="0.17" top="0.7" bottom="0.21" header="0.25" footer="0.15748031496062992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 (2)</vt:lpstr>
      <vt:lpstr>Sheet1</vt:lpstr>
      <vt:lpstr>Sheet1!Print_Area</vt:lpstr>
      <vt:lpstr>'Sheet1 (2)'!Print_Area</vt:lpstr>
    </vt:vector>
  </TitlesOfParts>
  <Manager>illust-closet.com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テンプレートクローゼット</dc:title>
  <dc:creator>inbl</dc:creator>
  <cp:lastModifiedBy>k in</cp:lastModifiedBy>
  <cp:lastPrinted>2024-01-18T05:23:48Z</cp:lastPrinted>
  <dcterms:created xsi:type="dcterms:W3CDTF">2023-02-22T08:29:16Z</dcterms:created>
  <dcterms:modified xsi:type="dcterms:W3CDTF">2024-01-18T05:25:21Z</dcterms:modified>
</cp:coreProperties>
</file>